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30" yWindow="65521" windowWidth="8565" windowHeight="7425" tabRatio="890" activeTab="0"/>
  </bookViews>
  <sheets>
    <sheet name="Scoring Key" sheetId="1" r:id="rId1"/>
    <sheet name="Rental New Constr." sheetId="2" r:id="rId2"/>
    <sheet name="RR Project" sheetId="3" r:id="rId3"/>
    <sheet name="OOR" sheetId="4" r:id="rId4"/>
    <sheet name="TBRA Data by Jurisdiction" sheetId="5" r:id="rId5"/>
    <sheet name="FTHB Data by Jurisdiction" sheetId="6" r:id="rId6"/>
    <sheet name="TBRA &amp; FTHB Proj County Data  " sheetId="7" r:id="rId7"/>
    <sheet name="TBRA &amp; FTHB Progr County Data" sheetId="8" r:id="rId8"/>
  </sheets>
  <definedNames>
    <definedName name="_xlnm.Print_Titles" localSheetId="5">'FTHB Data by Jurisdiction'!$1:$8</definedName>
    <definedName name="_xlnm.Print_Titles" localSheetId="3">'OOR'!$1:$7</definedName>
    <definedName name="_xlnm.Print_Titles" localSheetId="1">'Rental New Constr.'!$1:$7</definedName>
    <definedName name="_xlnm.Print_Titles" localSheetId="2">'RR Project'!$1:$7</definedName>
    <definedName name="_xlnm.Print_Titles" localSheetId="7">'TBRA &amp; FTHB Progr County Data'!$1:$6</definedName>
    <definedName name="_xlnm.Print_Titles" localSheetId="6">'TBRA &amp; FTHB Proj County Data  '!$1:$6</definedName>
    <definedName name="_xlnm.Print_Titles" localSheetId="4">'TBRA Data by Jurisdiction'!$1:$8</definedName>
  </definedNames>
  <calcPr fullCalcOnLoad="1"/>
</workbook>
</file>

<file path=xl/sharedStrings.xml><?xml version="1.0" encoding="utf-8"?>
<sst xmlns="http://schemas.openxmlformats.org/spreadsheetml/2006/main" count="1349" uniqueCount="347">
  <si>
    <t>Community Need Data for All State HOME Eligible Jurisdictions</t>
  </si>
  <si>
    <t>Area Name</t>
  </si>
  <si>
    <t>Percent Poor Renters</t>
  </si>
  <si>
    <t>Rating points for Rental New Construction</t>
  </si>
  <si>
    <t>Alpine County</t>
  </si>
  <si>
    <t>Amador County</t>
  </si>
  <si>
    <t>Butte County</t>
  </si>
  <si>
    <t>Colusa County</t>
  </si>
  <si>
    <t>Del Norte County</t>
  </si>
  <si>
    <t>El Dorado County</t>
  </si>
  <si>
    <t>Glenn County</t>
  </si>
  <si>
    <t>Humboldt County</t>
  </si>
  <si>
    <t>Imperial County</t>
  </si>
  <si>
    <t>Inyo County</t>
  </si>
  <si>
    <t>Kings County</t>
  </si>
  <si>
    <t>Lake County</t>
  </si>
  <si>
    <t>Lassen County</t>
  </si>
  <si>
    <t>Madera County</t>
  </si>
  <si>
    <t>Mariposa County</t>
  </si>
  <si>
    <t>Mendocino County</t>
  </si>
  <si>
    <t>Merced County</t>
  </si>
  <si>
    <t>Modoc County</t>
  </si>
  <si>
    <t>Mono County</t>
  </si>
  <si>
    <t>Monterey County</t>
  </si>
  <si>
    <t>Nevada County</t>
  </si>
  <si>
    <t>Placer County</t>
  </si>
  <si>
    <t>Plumas County</t>
  </si>
  <si>
    <t>Santa Cruz County</t>
  </si>
  <si>
    <t>Shasta County</t>
  </si>
  <si>
    <t>Sierra County</t>
  </si>
  <si>
    <t>Siskiyou County</t>
  </si>
  <si>
    <t>Solano County</t>
  </si>
  <si>
    <t>Sutter County</t>
  </si>
  <si>
    <t>Tehama County</t>
  </si>
  <si>
    <t>Trinity County</t>
  </si>
  <si>
    <t>Tulare County</t>
  </si>
  <si>
    <t>Tuolumne County</t>
  </si>
  <si>
    <t>Yolo County</t>
  </si>
  <si>
    <t>Yuba County</t>
  </si>
  <si>
    <t>Points Awarded</t>
  </si>
  <si>
    <t>Percent Overcrowding Renter</t>
  </si>
  <si>
    <t>ALPINE</t>
  </si>
  <si>
    <t>AMADOR</t>
  </si>
  <si>
    <t>BUTTE</t>
  </si>
  <si>
    <t>CALAVERAS</t>
  </si>
  <si>
    <t>COLUSA</t>
  </si>
  <si>
    <t>DEL NORTE</t>
  </si>
  <si>
    <t>EL DORADO</t>
  </si>
  <si>
    <t>FRESNO</t>
  </si>
  <si>
    <t>GLENN</t>
  </si>
  <si>
    <t>HUMBOLDT</t>
  </si>
  <si>
    <t>IMPERIAL</t>
  </si>
  <si>
    <t>INYO</t>
  </si>
  <si>
    <t>KERN</t>
  </si>
  <si>
    <t>KINGS</t>
  </si>
  <si>
    <t>LAKE</t>
  </si>
  <si>
    <t>LASSEN</t>
  </si>
  <si>
    <t>LOS ANGELES</t>
  </si>
  <si>
    <t>MADERA</t>
  </si>
  <si>
    <t>MARIPOSA</t>
  </si>
  <si>
    <t>MENDOCINO</t>
  </si>
  <si>
    <t>MERCED</t>
  </si>
  <si>
    <t>MODOC</t>
  </si>
  <si>
    <t>MONO</t>
  </si>
  <si>
    <t>MONTEREY</t>
  </si>
  <si>
    <t>NAPA</t>
  </si>
  <si>
    <t>NEVADA</t>
  </si>
  <si>
    <t>ORANGE</t>
  </si>
  <si>
    <t>PLACER</t>
  </si>
  <si>
    <t>PLUMAS</t>
  </si>
  <si>
    <t>RIVERSIDE</t>
  </si>
  <si>
    <t>SACRAMENTO</t>
  </si>
  <si>
    <t>SAN BENITO</t>
  </si>
  <si>
    <t>SAN BERNARDINO</t>
  </si>
  <si>
    <t>SAN DIEGO</t>
  </si>
  <si>
    <t>SAN JOAQUIN</t>
  </si>
  <si>
    <t>SAN LUIS OBISPO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</si>
  <si>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</si>
  <si>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</si>
  <si>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</si>
  <si>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</si>
  <si>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</si>
  <si>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</si>
  <si>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</si>
  <si>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</si>
  <si>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</si>
  <si>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</si>
  <si>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</si>
  <si>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</si>
  <si>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</si>
  <si>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</si>
  <si>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</si>
  <si>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</si>
  <si>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</si>
  <si>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Rating Points for TBRA </t>
  </si>
  <si>
    <t>Rating Points for FTHB Homebuyer Program or Project</t>
  </si>
  <si>
    <t>Jurisdiction</t>
  </si>
  <si>
    <t>Total Points Awarded</t>
  </si>
  <si>
    <t xml:space="preserve">Jurisdiction </t>
  </si>
  <si>
    <t>For total Community Need score for FTHB Program/Project, add score from "TBRA &amp; FTHB Data by County" tab</t>
  </si>
  <si>
    <t>For total Community Need score for TBRA, add score from "TBRA &amp; FTHB Data by County" tab</t>
  </si>
  <si>
    <t>Rental New Construction</t>
  </si>
  <si>
    <t>Use this/these tabs</t>
  </si>
  <si>
    <t>Activity</t>
  </si>
  <si>
    <t>Scoring Key</t>
  </si>
  <si>
    <t>Rental New Constr. tab only</t>
  </si>
  <si>
    <t>OOR tab only</t>
  </si>
  <si>
    <t xml:space="preserve">To calculate Community Need by Activity: </t>
  </si>
  <si>
    <t>Indio City</t>
  </si>
  <si>
    <t>Lodi City</t>
  </si>
  <si>
    <t>Appendix H</t>
  </si>
  <si>
    <t>Rating points for Rental Rehab Projects</t>
  </si>
  <si>
    <t>Rental Rehabilitation Project</t>
  </si>
  <si>
    <t>RR Project tab only</t>
  </si>
  <si>
    <t>Elk Grove City</t>
  </si>
  <si>
    <t xml:space="preserve">Data is from 2010 U.S. Census and/or American Community survey </t>
  </si>
  <si>
    <t>Ione City</t>
  </si>
  <si>
    <t>Jackson City</t>
  </si>
  <si>
    <t>Plymouth City</t>
  </si>
  <si>
    <t>Sutter Creek City</t>
  </si>
  <si>
    <t>Biggs City</t>
  </si>
  <si>
    <t>Gridley City</t>
  </si>
  <si>
    <t>Oroville City</t>
  </si>
  <si>
    <t>Paradise Town</t>
  </si>
  <si>
    <t>Angels City</t>
  </si>
  <si>
    <t>Colusa City</t>
  </si>
  <si>
    <t>Williams City</t>
  </si>
  <si>
    <t>Placerville City</t>
  </si>
  <si>
    <t>South Lake Tahoe City</t>
  </si>
  <si>
    <t>Clovis City</t>
  </si>
  <si>
    <t>Firebaugh City</t>
  </si>
  <si>
    <t>Huron City</t>
  </si>
  <si>
    <t>Orange Cove City</t>
  </si>
  <si>
    <t>Parlier City</t>
  </si>
  <si>
    <t>San Joaquin City</t>
  </si>
  <si>
    <t>Orland City</t>
  </si>
  <si>
    <t>Willows City</t>
  </si>
  <si>
    <t>Arcata City</t>
  </si>
  <si>
    <t>Blue Lake City</t>
  </si>
  <si>
    <t>Eureka City</t>
  </si>
  <si>
    <t>Ferndale City</t>
  </si>
  <si>
    <t>Fortuna City</t>
  </si>
  <si>
    <t>Rio Dell City</t>
  </si>
  <si>
    <t>Trinidad City</t>
  </si>
  <si>
    <t>Brawley City</t>
  </si>
  <si>
    <t>Calexico City</t>
  </si>
  <si>
    <t>Calipatria City</t>
  </si>
  <si>
    <t>El Centro City</t>
  </si>
  <si>
    <t>Holtville City</t>
  </si>
  <si>
    <t>Imperial City</t>
  </si>
  <si>
    <t>Westmorland City</t>
  </si>
  <si>
    <t>Bishop City</t>
  </si>
  <si>
    <t>Delano City</t>
  </si>
  <si>
    <t>Maricopa City</t>
  </si>
  <si>
    <t>Taft City</t>
  </si>
  <si>
    <t>Wasco City</t>
  </si>
  <si>
    <t>Avenal City</t>
  </si>
  <si>
    <t>Corcoran City</t>
  </si>
  <si>
    <t>Hanford City</t>
  </si>
  <si>
    <t>Lemoore City</t>
  </si>
  <si>
    <t>Clearlake City</t>
  </si>
  <si>
    <t>Lakeport City</t>
  </si>
  <si>
    <t>Susanville City</t>
  </si>
  <si>
    <t>Artesia City</t>
  </si>
  <si>
    <t>Carson City</t>
  </si>
  <si>
    <t>Gardena City</t>
  </si>
  <si>
    <t>Hidden Hills City</t>
  </si>
  <si>
    <t>Industry City</t>
  </si>
  <si>
    <t>Lakewood City</t>
  </si>
  <si>
    <t>Lancaster City</t>
  </si>
  <si>
    <t>Pico Rivera City</t>
  </si>
  <si>
    <t>Redondo Beach City</t>
  </si>
  <si>
    <t>Santa Clarita City</t>
  </si>
  <si>
    <t>Torrance City</t>
  </si>
  <si>
    <t>Vernon City</t>
  </si>
  <si>
    <t>West Covina City</t>
  </si>
  <si>
    <t>Chowchilla City</t>
  </si>
  <si>
    <t>Madera City</t>
  </si>
  <si>
    <t>Fort Bragg City</t>
  </si>
  <si>
    <t>Point Arena City</t>
  </si>
  <si>
    <t>Ukiah City</t>
  </si>
  <si>
    <t>Willits City</t>
  </si>
  <si>
    <t>Atwater City</t>
  </si>
  <si>
    <t>Dos Palos City</t>
  </si>
  <si>
    <t>Gustine City</t>
  </si>
  <si>
    <t>Livingston City</t>
  </si>
  <si>
    <t>Alturas City</t>
  </si>
  <si>
    <t>Mammoth Lakes Town</t>
  </si>
  <si>
    <t>Carmel-by-the-Sea City</t>
  </si>
  <si>
    <t>Del Rey Oaks City</t>
  </si>
  <si>
    <t>Gonzales City</t>
  </si>
  <si>
    <t>Greenfield City</t>
  </si>
  <si>
    <t>Marina City</t>
  </si>
  <si>
    <t>Monterey City</t>
  </si>
  <si>
    <t>Pacific Grove City</t>
  </si>
  <si>
    <t>Seaside City</t>
  </si>
  <si>
    <t>Soledad City</t>
  </si>
  <si>
    <t>American Canyon City</t>
  </si>
  <si>
    <t>Calistoga City</t>
  </si>
  <si>
    <t>Napa City</t>
  </si>
  <si>
    <t>St. Helena City</t>
  </si>
  <si>
    <t>Yountville City</t>
  </si>
  <si>
    <t>Grass Valley City</t>
  </si>
  <si>
    <t>Truckee Town</t>
  </si>
  <si>
    <t>Buena Park City</t>
  </si>
  <si>
    <t>Fountain Valley City</t>
  </si>
  <si>
    <t>La Habra City</t>
  </si>
  <si>
    <t>Laguna Niguel City</t>
  </si>
  <si>
    <t>Mission Viejo City</t>
  </si>
  <si>
    <t>Newport Beach City</t>
  </si>
  <si>
    <t>Rancho Santa Margarita City</t>
  </si>
  <si>
    <t>San Clemente City</t>
  </si>
  <si>
    <t>San Juan Capistrano City</t>
  </si>
  <si>
    <t>Tustin City</t>
  </si>
  <si>
    <t>Auburn City</t>
  </si>
  <si>
    <t>Colfax City</t>
  </si>
  <si>
    <t>Lincoln City</t>
  </si>
  <si>
    <t>Loomis Town</t>
  </si>
  <si>
    <t>Rocklin City</t>
  </si>
  <si>
    <t>Roseville City</t>
  </si>
  <si>
    <t>Portola City</t>
  </si>
  <si>
    <t>Calimesa City</t>
  </si>
  <si>
    <t>Hemet City</t>
  </si>
  <si>
    <t>Lake Elsinore City</t>
  </si>
  <si>
    <t>Palm Desert City</t>
  </si>
  <si>
    <t>Palm Springs City</t>
  </si>
  <si>
    <t>Perris City</t>
  </si>
  <si>
    <t>Rancho Mirage City</t>
  </si>
  <si>
    <t>Rancho Cordova City</t>
  </si>
  <si>
    <t>Hollister City</t>
  </si>
  <si>
    <t>San Juan Bautista City</t>
  </si>
  <si>
    <t>Chino City</t>
  </si>
  <si>
    <t>Hesperia City</t>
  </si>
  <si>
    <t>Redlands City</t>
  </si>
  <si>
    <t>Upland City</t>
  </si>
  <si>
    <t>Pismo Beach City</t>
  </si>
  <si>
    <t>Guadalupe City</t>
  </si>
  <si>
    <t>Cupertino City</t>
  </si>
  <si>
    <t>Gilroy City</t>
  </si>
  <si>
    <t>Milpitas City</t>
  </si>
  <si>
    <t>Palo Alto City</t>
  </si>
  <si>
    <t>Capitola City</t>
  </si>
  <si>
    <t>Scotts Valley City</t>
  </si>
  <si>
    <t>Watsonville City</t>
  </si>
  <si>
    <t>Anderson City</t>
  </si>
  <si>
    <t>Shasta Lake City</t>
  </si>
  <si>
    <t>Loyalton City</t>
  </si>
  <si>
    <t>Dorris City</t>
  </si>
  <si>
    <t>Dunsmuir City</t>
  </si>
  <si>
    <t>Etna City</t>
  </si>
  <si>
    <t>Fort Jones City</t>
  </si>
  <si>
    <t>Montague City</t>
  </si>
  <si>
    <t>Mount Shasta City</t>
  </si>
  <si>
    <t>Tulelake City</t>
  </si>
  <si>
    <t>Weed City</t>
  </si>
  <si>
    <t>Yreka City</t>
  </si>
  <si>
    <t>Benicia City</t>
  </si>
  <si>
    <t>Dixon City</t>
  </si>
  <si>
    <t>Fairfield City</t>
  </si>
  <si>
    <t>Rio Vista City</t>
  </si>
  <si>
    <t>Vacaville City</t>
  </si>
  <si>
    <t>Petaluma City</t>
  </si>
  <si>
    <t>Riverbank City</t>
  </si>
  <si>
    <t>Live Oak City</t>
  </si>
  <si>
    <t>Corning City</t>
  </si>
  <si>
    <t>Red Bluff City</t>
  </si>
  <si>
    <t>Tehama City</t>
  </si>
  <si>
    <t>Dinuba City</t>
  </si>
  <si>
    <t>Exeter City</t>
  </si>
  <si>
    <t>Farmersville City</t>
  </si>
  <si>
    <t>Lindsay City</t>
  </si>
  <si>
    <t>Porterville City</t>
  </si>
  <si>
    <t>Tulare City</t>
  </si>
  <si>
    <t>Woodlake City</t>
  </si>
  <si>
    <t>Sonora City</t>
  </si>
  <si>
    <t>Camarillo City</t>
  </si>
  <si>
    <t>Simi Valley City</t>
  </si>
  <si>
    <t>Thousand Oaks City</t>
  </si>
  <si>
    <t>West Sacramento City</t>
  </si>
  <si>
    <t>Winters City</t>
  </si>
  <si>
    <t>Woodland City</t>
  </si>
  <si>
    <t>Marysville City</t>
  </si>
  <si>
    <t>Wheatland City</t>
  </si>
  <si>
    <t>Amador City</t>
  </si>
  <si>
    <t>Cerritos City</t>
  </si>
  <si>
    <t>Crescent City</t>
  </si>
  <si>
    <t>Los Banos City</t>
  </si>
  <si>
    <t xml:space="preserve">250   Max   Points </t>
  </si>
  <si>
    <t>140 Points MAX</t>
  </si>
  <si>
    <t>110 Points MAX</t>
  </si>
  <si>
    <t xml:space="preserve">Data is from 2010 U.S. Census and/or American Community Survey </t>
  </si>
  <si>
    <t>250 Max Points</t>
  </si>
  <si>
    <t>25 Points MAX</t>
  </si>
  <si>
    <t>85 Points MAX</t>
  </si>
  <si>
    <t xml:space="preserve">110 Max Points </t>
  </si>
  <si>
    <t>70 Points MAX</t>
  </si>
  <si>
    <t>Total Points Awarded for TBRA     (55 MAX)</t>
  </si>
  <si>
    <t>Fowler City</t>
  </si>
  <si>
    <t>Sand City</t>
  </si>
  <si>
    <t>Coalinga City</t>
  </si>
  <si>
    <t>Cathedral City</t>
  </si>
  <si>
    <t>Yuba City</t>
  </si>
  <si>
    <t>King City</t>
  </si>
  <si>
    <t>Menifee City</t>
  </si>
  <si>
    <t>Suisun City</t>
  </si>
  <si>
    <t>Temecula City</t>
  </si>
  <si>
    <t>Grover Beach City</t>
  </si>
  <si>
    <t>San Benito County</t>
  </si>
  <si>
    <t>Calaveras County</t>
  </si>
  <si>
    <t>Lake Forest City</t>
  </si>
  <si>
    <t>Nevada City</t>
  </si>
  <si>
    <t>Napa County</t>
  </si>
  <si>
    <t>Glendora City</t>
  </si>
  <si>
    <t>55 Points MAX</t>
  </si>
  <si>
    <t>195 Max Points</t>
  </si>
  <si>
    <t>Rating points for Owner Occupied Rehab</t>
  </si>
  <si>
    <t>Percent          Poor Owners</t>
  </si>
  <si>
    <t>Percent Overcrowding Owner</t>
  </si>
  <si>
    <t>Percent      Poor Renters</t>
  </si>
  <si>
    <t>Percent    Poor Owners</t>
  </si>
  <si>
    <t>Percent     Poor Renters</t>
  </si>
  <si>
    <t>Percent    Overcrowding Renter</t>
  </si>
  <si>
    <t>Percent Rental Vacancy</t>
  </si>
  <si>
    <t xml:space="preserve">For example, to determine the total Community Need score for a TBRA activity in the City of Pismo Beach, go to the tab, "TBRA Data by Jurisdiction" to get the subtotal points of 98 points, and then go to the tab, "TBRA &amp; FTHB Data by County" to get the county score (for San Luis Obispo county) of 44 points for a total Community Need Score of 142 points (i.e. 98 + 44 = 142). </t>
  </si>
  <si>
    <t>For 2015 HOME NOFA</t>
  </si>
  <si>
    <t>Maximum Purchase Price/After-Rehab Value Limits ("Value Limits") and Median HH Income</t>
  </si>
  <si>
    <t>Percent     Pre-1980 Housing</t>
  </si>
  <si>
    <t>Percent          Pre-1980 Housing</t>
  </si>
  <si>
    <t>Tenant-Based Rental Assistance (TBRA)</t>
  </si>
  <si>
    <t>Owner-Occupied Rehabilitation (OOR)</t>
  </si>
  <si>
    <r>
      <t xml:space="preserve">First-Time Homebuyer (FTHB) </t>
    </r>
    <r>
      <rPr>
        <u val="single"/>
        <sz val="10"/>
        <rFont val="Arial"/>
        <family val="2"/>
      </rPr>
      <t>Program</t>
    </r>
  </si>
  <si>
    <r>
      <t xml:space="preserve">First-Time Homebuyer (FTHB) </t>
    </r>
    <r>
      <rPr>
        <u val="single"/>
        <sz val="10"/>
        <rFont val="Arial"/>
        <family val="2"/>
      </rPr>
      <t>Project</t>
    </r>
  </si>
  <si>
    <r>
      <t xml:space="preserve">TBRA &amp; FTHB </t>
    </r>
    <r>
      <rPr>
        <u val="single"/>
        <sz val="10"/>
        <rFont val="Arial"/>
        <family val="2"/>
      </rPr>
      <t>Prog</t>
    </r>
    <r>
      <rPr>
        <sz val="10"/>
        <rFont val="Arial"/>
        <family val="2"/>
      </rPr>
      <t xml:space="preserve"> County Data tab</t>
    </r>
  </si>
  <si>
    <r>
      <t xml:space="preserve">TBRA &amp; FTHB </t>
    </r>
    <r>
      <rPr>
        <u val="single"/>
        <sz val="10"/>
        <rFont val="Arial"/>
        <family val="2"/>
      </rPr>
      <t>Proj</t>
    </r>
    <r>
      <rPr>
        <sz val="10"/>
        <rFont val="Arial"/>
        <family val="2"/>
      </rPr>
      <t xml:space="preserve"> County Data tab</t>
    </r>
  </si>
  <si>
    <r>
      <t xml:space="preserve">TBRA &amp; FTHB </t>
    </r>
    <r>
      <rPr>
        <u val="single"/>
        <sz val="10"/>
        <rFont val="Arial"/>
        <family val="2"/>
      </rPr>
      <t>Progr</t>
    </r>
    <r>
      <rPr>
        <sz val="10"/>
        <rFont val="Arial"/>
        <family val="2"/>
      </rPr>
      <t xml:space="preserve"> County Data tab</t>
    </r>
  </si>
  <si>
    <r>
      <t xml:space="preserve">FTHB Data by Jurisdiction tab, </t>
    </r>
    <r>
      <rPr>
        <i/>
        <sz val="10"/>
        <rFont val="Arial"/>
        <family val="2"/>
      </rPr>
      <t>and</t>
    </r>
  </si>
  <si>
    <r>
      <t xml:space="preserve">TBRA Data by Jurisdiction tab, </t>
    </r>
    <r>
      <rPr>
        <i/>
        <sz val="10"/>
        <rFont val="Arial"/>
        <family val="2"/>
      </rPr>
      <t>and</t>
    </r>
  </si>
  <si>
    <r>
      <t xml:space="preserve">For 2015 HOME NOFA FTHB </t>
    </r>
    <r>
      <rPr>
        <b/>
        <u val="single"/>
        <sz val="11"/>
        <rFont val="Arial"/>
        <family val="2"/>
      </rPr>
      <t>Programs</t>
    </r>
    <r>
      <rPr>
        <b/>
        <sz val="11"/>
        <rFont val="Arial"/>
        <family val="2"/>
      </rPr>
      <t xml:space="preserve"> only</t>
    </r>
  </si>
  <si>
    <t>HOME Value Limit for One- Family Structure</t>
  </si>
  <si>
    <r>
      <t xml:space="preserve">For 2015 HOME NOFA FTHB </t>
    </r>
    <r>
      <rPr>
        <b/>
        <u val="single"/>
        <sz val="11"/>
        <rFont val="Arial"/>
        <family val="2"/>
      </rPr>
      <t>Projects</t>
    </r>
    <r>
      <rPr>
        <b/>
        <sz val="11"/>
        <rFont val="Arial"/>
        <family val="2"/>
      </rPr>
      <t xml:space="preserve"> only</t>
    </r>
  </si>
  <si>
    <t>HOME Value Limit for One-Family Structure</t>
  </si>
  <si>
    <r>
      <t xml:space="preserve">Total Points Awarded for FTHB </t>
    </r>
    <r>
      <rPr>
        <b/>
        <u val="single"/>
        <sz val="10"/>
        <rFont val="Arial"/>
        <family val="2"/>
      </rPr>
      <t>Program</t>
    </r>
    <r>
      <rPr>
        <b/>
        <sz val="10"/>
        <rFont val="Arial"/>
        <family val="2"/>
      </rPr>
      <t xml:space="preserve"> (140 MAX)</t>
    </r>
  </si>
  <si>
    <t>Median Income for Household of Four</t>
  </si>
  <si>
    <t>Data is from HUD'S HOME Maximum Purchase Price/After-Rehab Value Limits for Newly-Constructed Housing and from the State Median Income Limits</t>
  </si>
  <si>
    <t>Data is From HUD'S HOME Maximum Purchase Price/After-Rehab Value Limits for Existing Housing and from the State Median Income Limits</t>
  </si>
  <si>
    <t>Ratio of HOME Value Limit to Median Income for Household of Four</t>
  </si>
  <si>
    <t>Total Points Awarded for FTHB Project       (140 MAX)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</si>
</sst>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00000000000%"/>
    <numFmt numFmtId="170" formatCode="0.0"/>
    <numFmt numFmtId="171" formatCode="0.00000%"/>
    <numFmt numFmtId="172" formatCode="&quot;$&quot;#,##0"/>
  </numFmts>
  <fonts count="55">
    <font>
      <sz val="10"/>
      <name val="Arial"/>
      <family val="0"/>
    </font>
    <font>
      <u val="single"/>
      <sz val="10"/>
      <color indexed="20"/>
      <name val="Arial"/>
      <family val="2"/>
    </font>
    <font>
      <u val="single"/>
      <sz val="10"/>
      <color indexed="12"/>
      <name val="Arial"/>
      <family val="2"/>
    </font>
    <font>
      <sz val="8"/>
      <name val="Arial"/>
      <family val="2"/>
    </font>
    <font>
      <b/>
      <sz val="10"/>
      <name val="Arial"/>
      <family val="2"/>
    </font>
    <font>
      <sz val="10"/>
      <color indexed="10"/>
      <name val="Arial"/>
      <family val="2"/>
    </font>
    <font>
      <b/>
      <sz val="14"/>
      <name val="Arial"/>
      <family val="2"/>
    </font>
    <font>
      <b/>
      <sz val="11"/>
      <name val="Arial"/>
      <family val="2"/>
    </font>
    <font>
      <sz val="9"/>
      <name val="Arial"/>
      <family val="2"/>
    </font>
    <font>
      <b/>
      <sz val="9"/>
      <name val="Arial"/>
      <family val="2"/>
    </font>
    <font>
      <sz val="10"/>
      <name val="MS Sans Serif"/>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name val="Arial"/>
      <family val="2"/>
    </font>
    <font>
      <sz val="10"/>
      <color indexed="22"/>
      <name val="Arial"/>
      <family val="2"/>
    </font>
    <font>
      <sz val="12"/>
      <name val="Arial"/>
      <family val="2"/>
    </font>
    <font>
      <i/>
      <sz val="10"/>
      <name val="Arial"/>
      <family val="2"/>
    </font>
    <font>
      <b/>
      <u val="single"/>
      <sz val="11"/>
      <name val="Arial"/>
      <family val="2"/>
    </font>
    <font>
      <b/>
      <u val="single"/>
      <sz val="10"/>
      <name val="Arial"/>
      <family val="2"/>
    </font>
    <font>
      <sz val="11"/>
      <color indexed="23"/>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0" tint="-0.1499900072813034"/>
      <name val="Arial"/>
      <family val="2"/>
    </font>
    <font>
      <sz val="11"/>
      <color rgb="FF777779"/>
      <name val="Courier New"/>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rgb="FFC0C0C0"/>
        <bgColor indexed="64"/>
      </patternFill>
    </fill>
    <fill>
      <patternFill patternType="solid">
        <fgColor theme="0" tint="-0.24997000396251678"/>
        <bgColor indexed="64"/>
      </patternFill>
    </fill>
    <fill>
      <patternFill patternType="solid">
        <fgColor indexed="13"/>
        <bgColor indexed="64"/>
      </patternFill>
    </fill>
    <fill>
      <patternFill patternType="solid">
        <fgColor theme="0" tint="-0.0499799996614456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medium"/>
      <top style="thin"/>
      <bottom style="thin"/>
    </border>
    <border>
      <left style="double"/>
      <right style="thin"/>
      <top>
        <color indexed="63"/>
      </top>
      <bottom style="double"/>
    </border>
    <border>
      <left>
        <color indexed="63"/>
      </left>
      <right style="medium"/>
      <top style="thin"/>
      <bottom style="thin"/>
    </border>
    <border>
      <left style="thin"/>
      <right style="medium"/>
      <top>
        <color indexed="63"/>
      </top>
      <bottom style="thin"/>
    </border>
    <border>
      <left>
        <color indexed="63"/>
      </left>
      <right style="medium"/>
      <top style="thin"/>
      <bottom style="medium"/>
    </border>
    <border>
      <left style="medium"/>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medium"/>
      <bottom style="medium"/>
    </border>
    <border>
      <left style="thin"/>
      <right style="medium"/>
      <top style="medium"/>
      <bottom style="thin"/>
    </border>
    <border>
      <left style="thin"/>
      <right style="medium"/>
      <top/>
      <bottom/>
    </border>
    <border>
      <left style="medium"/>
      <right style="medium"/>
      <top style="medium"/>
      <bottom>
        <color indexed="63"/>
      </bottom>
    </border>
    <border>
      <left style="medium"/>
      <right style="thin"/>
      <top style="thin"/>
      <bottom style="thin"/>
    </border>
    <border>
      <left style="thin"/>
      <right style="thin"/>
      <top style="thin"/>
      <bottom style="medium"/>
    </border>
    <border>
      <left style="medium"/>
      <right style="thin"/>
      <top>
        <color indexed="63"/>
      </top>
      <bottom style="thin"/>
    </border>
    <border>
      <left style="thin"/>
      <right style="thin"/>
      <top/>
      <bottom style="thin"/>
    </border>
    <border>
      <left>
        <color indexed="63"/>
      </left>
      <right style="medium"/>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medium"/>
      <top style="medium"/>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medium"/>
      <top style="medium"/>
      <bottom>
        <color indexed="63"/>
      </bottom>
    </border>
    <border>
      <left style="thin"/>
      <right style="thin"/>
      <top style="medium"/>
      <bottom style="thin"/>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thin"/>
    </border>
    <border>
      <left style="double"/>
      <right>
        <color indexed="63"/>
      </right>
      <top style="double"/>
      <bottom style="double"/>
    </border>
    <border>
      <left>
        <color indexed="63"/>
      </left>
      <right style="double"/>
      <top style="double"/>
      <bottom style="double"/>
    </border>
    <border>
      <left>
        <color indexed="63"/>
      </left>
      <right>
        <color indexed="63"/>
      </right>
      <top style="medium"/>
      <bottom style="medium"/>
    </border>
    <border>
      <left>
        <color indexed="63"/>
      </left>
      <right>
        <color indexed="63"/>
      </right>
      <top>
        <color indexed="63"/>
      </top>
      <bottom style="medium"/>
    </border>
    <border>
      <left style="medium"/>
      <right>
        <color indexed="63"/>
      </right>
      <top style="medium"/>
      <bottom>
        <color indexed="63"/>
      </bottom>
    </border>
    <border>
      <left style="thin"/>
      <right style="double"/>
      <top>
        <color indexed="63"/>
      </top>
      <bottom style="double"/>
    </border>
    <border>
      <left style="thin"/>
      <right style="double"/>
      <top>
        <color indexed="63"/>
      </top>
      <bottom style="thin"/>
    </border>
    <border>
      <left style="double"/>
      <right style="thin"/>
      <top style="thin"/>
      <bottom style="thin"/>
    </border>
    <border>
      <left style="thin"/>
      <right style="double"/>
      <top style="thin"/>
      <bottom style="thin"/>
    </border>
    <border>
      <left style="double"/>
      <right style="thin"/>
      <top style="thin"/>
      <bottom>
        <color indexed="63"/>
      </bottom>
    </border>
    <border>
      <left style="double"/>
      <right style="thin"/>
      <top>
        <color indexed="63"/>
      </top>
      <bottom style="thin"/>
    </border>
    <border>
      <left style="double"/>
      <right style="thin"/>
      <top style="double"/>
      <bottom>
        <color indexed="63"/>
      </bottom>
    </border>
    <border>
      <left style="thin"/>
      <right style="double"/>
      <top style="double"/>
      <bottom>
        <color indexed="63"/>
      </bottom>
    </border>
    <border>
      <left style="double"/>
      <right>
        <color indexed="63"/>
      </right>
      <top style="thin"/>
      <bottom style="thin"/>
    </border>
    <border>
      <left>
        <color indexed="63"/>
      </left>
      <right style="double"/>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thin"/>
      <right style="double"/>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6">
    <xf numFmtId="0" fontId="0" fillId="0" borderId="0" xfId="0" applyAlignment="1">
      <alignment/>
    </xf>
    <xf numFmtId="0" fontId="0" fillId="0" borderId="0" xfId="0" applyFont="1" applyAlignment="1">
      <alignment/>
    </xf>
    <xf numFmtId="0" fontId="4" fillId="0" borderId="0" xfId="0" applyFont="1" applyFill="1" applyAlignment="1">
      <alignment horizontal="center" wrapText="1"/>
    </xf>
    <xf numFmtId="0" fontId="4" fillId="0" borderId="10" xfId="0" applyFont="1" applyFill="1" applyBorder="1" applyAlignment="1">
      <alignment horizontal="center" wrapText="1"/>
    </xf>
    <xf numFmtId="0" fontId="0" fillId="0" borderId="0" xfId="0" applyBorder="1" applyAlignment="1">
      <alignment/>
    </xf>
    <xf numFmtId="0" fontId="5" fillId="0" borderId="0" xfId="0" applyFont="1" applyAlignment="1">
      <alignment/>
    </xf>
    <xf numFmtId="0" fontId="0" fillId="0" borderId="0" xfId="0" applyAlignment="1">
      <alignment horizontal="left"/>
    </xf>
    <xf numFmtId="3" fontId="0" fillId="0" borderId="0" xfId="0" applyNumberFormat="1" applyAlignment="1">
      <alignment horizontal="center"/>
    </xf>
    <xf numFmtId="0" fontId="0" fillId="0" borderId="0" xfId="0" applyAlignment="1">
      <alignment horizontal="center"/>
    </xf>
    <xf numFmtId="0" fontId="0" fillId="0" borderId="0" xfId="0" applyFill="1" applyAlignment="1">
      <alignment/>
    </xf>
    <xf numFmtId="0" fontId="0" fillId="0" borderId="0" xfId="0" applyFont="1" applyFill="1" applyAlignment="1">
      <alignment/>
    </xf>
    <xf numFmtId="10" fontId="4" fillId="0" borderId="10" xfId="0" applyNumberFormat="1" applyFont="1" applyFill="1" applyBorder="1" applyAlignment="1">
      <alignment horizontal="center" wrapText="1"/>
    </xf>
    <xf numFmtId="10" fontId="0" fillId="0" borderId="0" xfId="0" applyNumberFormat="1" applyFont="1" applyFill="1" applyAlignment="1">
      <alignment/>
    </xf>
    <xf numFmtId="3" fontId="0" fillId="0" borderId="0" xfId="0" applyNumberFormat="1" applyFont="1" applyAlignment="1">
      <alignment horizontal="center"/>
    </xf>
    <xf numFmtId="0" fontId="0" fillId="0" borderId="0" xfId="0" applyFont="1" applyAlignment="1">
      <alignment horizontal="center"/>
    </xf>
    <xf numFmtId="0" fontId="7" fillId="0" borderId="0" xfId="0" applyFont="1" applyAlignment="1">
      <alignment horizontal="center" vertical="top" wrapText="1"/>
    </xf>
    <xf numFmtId="0" fontId="0" fillId="0" borderId="0" xfId="0" applyAlignment="1">
      <alignment horizontal="right"/>
    </xf>
    <xf numFmtId="0" fontId="9" fillId="0" borderId="10" xfId="0" applyFont="1" applyFill="1" applyBorder="1" applyAlignment="1">
      <alignment horizontal="center" wrapText="1"/>
    </xf>
    <xf numFmtId="10" fontId="0" fillId="0" borderId="0" xfId="0" applyNumberFormat="1" applyFont="1" applyFill="1" applyAlignment="1">
      <alignment horizontal="center"/>
    </xf>
    <xf numFmtId="0" fontId="0" fillId="0" borderId="0" xfId="0" applyFont="1" applyFill="1" applyAlignment="1">
      <alignment horizontal="center"/>
    </xf>
    <xf numFmtId="6" fontId="0" fillId="0" borderId="11" xfId="0" applyNumberFormat="1" applyFont="1" applyFill="1" applyBorder="1" applyAlignment="1">
      <alignment horizontal="right" vertical="top" wrapText="1"/>
    </xf>
    <xf numFmtId="10" fontId="0" fillId="0" borderId="0" xfId="0" applyNumberFormat="1" applyFont="1" applyAlignment="1">
      <alignment horizontal="center"/>
    </xf>
    <xf numFmtId="0" fontId="4" fillId="33" borderId="10" xfId="0" applyFont="1" applyFill="1" applyBorder="1" applyAlignment="1">
      <alignment horizontal="center" wrapText="1"/>
    </xf>
    <xf numFmtId="0" fontId="8" fillId="0" borderId="0" xfId="0" applyFont="1" applyFill="1" applyAlignment="1">
      <alignment horizontal="left"/>
    </xf>
    <xf numFmtId="0" fontId="9" fillId="33" borderId="10" xfId="0" applyFont="1" applyFill="1" applyBorder="1" applyAlignment="1">
      <alignment horizontal="center" wrapText="1"/>
    </xf>
    <xf numFmtId="1" fontId="4" fillId="33" borderId="12" xfId="0" applyNumberFormat="1" applyFont="1" applyFill="1" applyBorder="1" applyAlignment="1">
      <alignment horizontal="center"/>
    </xf>
    <xf numFmtId="10" fontId="4" fillId="33" borderId="10" xfId="0" applyNumberFormat="1" applyFont="1" applyFill="1" applyBorder="1" applyAlignment="1">
      <alignment horizontal="center" wrapText="1"/>
    </xf>
    <xf numFmtId="0" fontId="0" fillId="0" borderId="13" xfId="0" applyBorder="1" applyAlignment="1">
      <alignment/>
    </xf>
    <xf numFmtId="0" fontId="4" fillId="0" borderId="0" xfId="0" applyFont="1" applyFill="1" applyBorder="1" applyAlignment="1">
      <alignment horizontal="center"/>
    </xf>
    <xf numFmtId="0" fontId="4" fillId="0" borderId="0" xfId="0" applyFont="1" applyAlignment="1">
      <alignment horizontal="center"/>
    </xf>
    <xf numFmtId="0" fontId="0" fillId="0" borderId="0" xfId="0" applyBorder="1" applyAlignment="1">
      <alignment wrapText="1"/>
    </xf>
    <xf numFmtId="1" fontId="7" fillId="0" borderId="0" xfId="0" applyNumberFormat="1" applyFont="1" applyAlignment="1">
      <alignment horizontal="center" vertical="top" wrapText="1"/>
    </xf>
    <xf numFmtId="1" fontId="0" fillId="0" borderId="0" xfId="0" applyNumberFormat="1" applyAlignment="1">
      <alignment/>
    </xf>
    <xf numFmtId="0" fontId="0" fillId="0" borderId="0" xfId="0" applyFont="1" applyFill="1" applyBorder="1" applyAlignment="1">
      <alignment horizontal="left" vertical="top" wrapText="1"/>
    </xf>
    <xf numFmtId="6" fontId="0" fillId="0" borderId="0" xfId="0" applyNumberFormat="1" applyFont="1" applyFill="1" applyBorder="1" applyAlignment="1">
      <alignment horizontal="right" vertical="top" wrapText="1"/>
    </xf>
    <xf numFmtId="2" fontId="0" fillId="0" borderId="0" xfId="0" applyNumberFormat="1" applyFont="1" applyBorder="1" applyAlignment="1">
      <alignment horizontal="center" vertical="top" wrapText="1"/>
    </xf>
    <xf numFmtId="1" fontId="0" fillId="0" borderId="0" xfId="0" applyNumberFormat="1" applyFont="1" applyFill="1" applyBorder="1" applyAlignment="1">
      <alignment horizontal="right" vertical="top" wrapText="1"/>
    </xf>
    <xf numFmtId="1" fontId="0" fillId="0" borderId="0" xfId="0" applyNumberFormat="1" applyFont="1" applyBorder="1" applyAlignment="1">
      <alignment horizontal="center" vertical="top" wrapText="1"/>
    </xf>
    <xf numFmtId="0" fontId="0" fillId="0" borderId="0" xfId="0" applyBorder="1" applyAlignment="1">
      <alignment horizontal="right"/>
    </xf>
    <xf numFmtId="1" fontId="4" fillId="33" borderId="14" xfId="0" applyNumberFormat="1" applyFont="1" applyFill="1" applyBorder="1" applyAlignment="1">
      <alignment horizontal="center"/>
    </xf>
    <xf numFmtId="1" fontId="0" fillId="34" borderId="15" xfId="0" applyNumberFormat="1" applyFont="1" applyFill="1" applyBorder="1" applyAlignment="1">
      <alignment horizontal="center"/>
    </xf>
    <xf numFmtId="1" fontId="4" fillId="33" borderId="16" xfId="0" applyNumberFormat="1" applyFont="1" applyFill="1" applyBorder="1" applyAlignment="1">
      <alignment horizontal="center"/>
    </xf>
    <xf numFmtId="0" fontId="9" fillId="33" borderId="17" xfId="0" applyFont="1" applyFill="1" applyBorder="1" applyAlignment="1">
      <alignment horizontal="center" wrapText="1"/>
    </xf>
    <xf numFmtId="0" fontId="9" fillId="0" borderId="18" xfId="0" applyFont="1" applyFill="1" applyBorder="1" applyAlignment="1">
      <alignment horizontal="center" wrapText="1"/>
    </xf>
    <xf numFmtId="1" fontId="0" fillId="34" borderId="12" xfId="0" applyNumberFormat="1" applyFont="1" applyFill="1" applyBorder="1" applyAlignment="1">
      <alignment horizontal="center"/>
    </xf>
    <xf numFmtId="1" fontId="0" fillId="34" borderId="18" xfId="0" applyNumberFormat="1" applyFont="1" applyFill="1" applyBorder="1" applyAlignment="1">
      <alignment horizontal="center"/>
    </xf>
    <xf numFmtId="1" fontId="0" fillId="34" borderId="12" xfId="62" applyNumberFormat="1" applyFont="1" applyFill="1" applyBorder="1" applyAlignment="1">
      <alignment horizontal="center"/>
    </xf>
    <xf numFmtId="0" fontId="4" fillId="0" borderId="19" xfId="0" applyFont="1" applyFill="1" applyBorder="1" applyAlignment="1">
      <alignment horizontal="center" wrapText="1"/>
    </xf>
    <xf numFmtId="0" fontId="9" fillId="33" borderId="16" xfId="0" applyFont="1" applyFill="1" applyBorder="1" applyAlignment="1">
      <alignment horizontal="center" wrapText="1"/>
    </xf>
    <xf numFmtId="0" fontId="9" fillId="33" borderId="20" xfId="0" applyFont="1" applyFill="1" applyBorder="1" applyAlignment="1">
      <alignment horizontal="center" wrapText="1"/>
    </xf>
    <xf numFmtId="1" fontId="4" fillId="33" borderId="19" xfId="0" applyNumberFormat="1" applyFont="1" applyFill="1" applyBorder="1" applyAlignment="1">
      <alignment horizontal="center"/>
    </xf>
    <xf numFmtId="1" fontId="0" fillId="34" borderId="21" xfId="0" applyNumberFormat="1" applyFont="1" applyFill="1" applyBorder="1" applyAlignment="1">
      <alignment horizontal="center"/>
    </xf>
    <xf numFmtId="1" fontId="0" fillId="34" borderId="21" xfId="62" applyNumberFormat="1" applyFont="1" applyFill="1" applyBorder="1" applyAlignment="1">
      <alignment horizontal="center"/>
    </xf>
    <xf numFmtId="1" fontId="0" fillId="34" borderId="18" xfId="62" applyNumberFormat="1" applyFont="1" applyFill="1" applyBorder="1" applyAlignment="1">
      <alignment horizontal="center"/>
    </xf>
    <xf numFmtId="1" fontId="0" fillId="34" borderId="22" xfId="0" applyNumberFormat="1" applyFont="1" applyFill="1" applyBorder="1" applyAlignment="1">
      <alignment horizontal="center"/>
    </xf>
    <xf numFmtId="10" fontId="4" fillId="0" borderId="23" xfId="0" applyNumberFormat="1" applyFont="1" applyFill="1" applyBorder="1" applyAlignment="1">
      <alignment horizontal="center" wrapText="1"/>
    </xf>
    <xf numFmtId="0" fontId="4" fillId="33" borderId="23" xfId="0" applyFont="1" applyFill="1" applyBorder="1" applyAlignment="1">
      <alignment horizontal="center" wrapText="1"/>
    </xf>
    <xf numFmtId="3" fontId="0" fillId="34" borderId="0" xfId="0" applyNumberFormat="1" applyFill="1" applyAlignment="1">
      <alignment horizontal="center"/>
    </xf>
    <xf numFmtId="0" fontId="0" fillId="34" borderId="0" xfId="0" applyFill="1" applyAlignment="1">
      <alignment horizontal="left"/>
    </xf>
    <xf numFmtId="172" fontId="10" fillId="0" borderId="11" xfId="59" applyNumberFormat="1" applyFont="1" applyFill="1" applyBorder="1" quotePrefix="1">
      <alignment/>
      <protection/>
    </xf>
    <xf numFmtId="1" fontId="4" fillId="35" borderId="12" xfId="0" applyNumberFormat="1" applyFont="1" applyFill="1" applyBorder="1" applyAlignment="1">
      <alignment horizontal="center"/>
    </xf>
    <xf numFmtId="49" fontId="0" fillId="34" borderId="12" xfId="0" applyNumberFormat="1" applyFill="1" applyBorder="1" applyAlignment="1">
      <alignment/>
    </xf>
    <xf numFmtId="1" fontId="0" fillId="34" borderId="0" xfId="0" applyNumberFormat="1" applyFont="1" applyFill="1" applyBorder="1" applyAlignment="1">
      <alignment horizontal="center"/>
    </xf>
    <xf numFmtId="0" fontId="0" fillId="0" borderId="11" xfId="0" applyBorder="1" applyAlignment="1">
      <alignment horizontal="center"/>
    </xf>
    <xf numFmtId="10" fontId="0" fillId="34" borderId="24" xfId="0" applyNumberFormat="1" applyFont="1" applyFill="1" applyBorder="1" applyAlignment="1">
      <alignment horizontal="center"/>
    </xf>
    <xf numFmtId="3" fontId="0" fillId="34" borderId="24" xfId="0" applyNumberFormat="1" applyFill="1" applyBorder="1" applyAlignment="1">
      <alignment horizontal="center"/>
    </xf>
    <xf numFmtId="1" fontId="0" fillId="0" borderId="12" xfId="0" applyNumberFormat="1"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18" xfId="0" applyBorder="1" applyAlignment="1">
      <alignment horizontal="center"/>
    </xf>
    <xf numFmtId="1" fontId="0" fillId="0" borderId="18" xfId="0" applyNumberFormat="1" applyBorder="1" applyAlignment="1">
      <alignment horizontal="center"/>
    </xf>
    <xf numFmtId="1" fontId="4" fillId="36" borderId="14" xfId="0" applyNumberFormat="1" applyFont="1" applyFill="1" applyBorder="1" applyAlignment="1">
      <alignment horizontal="center"/>
    </xf>
    <xf numFmtId="1" fontId="0" fillId="0" borderId="12" xfId="62" applyNumberFormat="1" applyFont="1" applyBorder="1" applyAlignment="1">
      <alignment horizontal="center"/>
    </xf>
    <xf numFmtId="49" fontId="0" fillId="34" borderId="12" xfId="0" applyNumberFormat="1" applyFont="1" applyFill="1" applyBorder="1" applyAlignment="1">
      <alignment/>
    </xf>
    <xf numFmtId="49" fontId="0" fillId="34" borderId="0" xfId="0" applyNumberFormat="1" applyFill="1" applyBorder="1" applyAlignment="1">
      <alignment/>
    </xf>
    <xf numFmtId="9" fontId="0" fillId="34" borderId="0" xfId="0" applyNumberFormat="1" applyFont="1" applyFill="1" applyBorder="1" applyAlignment="1">
      <alignment horizontal="center"/>
    </xf>
    <xf numFmtId="9" fontId="0" fillId="34" borderId="0" xfId="62" applyNumberFormat="1" applyFont="1" applyFill="1" applyBorder="1" applyAlignment="1">
      <alignment horizontal="center"/>
    </xf>
    <xf numFmtId="1" fontId="0" fillId="34" borderId="0" xfId="62" applyNumberFormat="1" applyFont="1" applyFill="1" applyBorder="1" applyAlignment="1">
      <alignment horizontal="center"/>
    </xf>
    <xf numFmtId="9" fontId="0" fillId="34" borderId="0" xfId="62" applyFont="1" applyFill="1" applyBorder="1" applyAlignment="1">
      <alignment horizontal="center"/>
    </xf>
    <xf numFmtId="0" fontId="0" fillId="34" borderId="0" xfId="58" applyFont="1" applyFill="1" applyBorder="1" applyAlignment="1">
      <alignment horizontal="center"/>
      <protection/>
    </xf>
    <xf numFmtId="1" fontId="4" fillId="34" borderId="0" xfId="0" applyNumberFormat="1" applyFont="1" applyFill="1" applyBorder="1" applyAlignment="1">
      <alignment horizontal="center"/>
    </xf>
    <xf numFmtId="49" fontId="52" fillId="34" borderId="0" xfId="0" applyNumberFormat="1" applyFont="1" applyFill="1" applyBorder="1" applyAlignment="1">
      <alignment/>
    </xf>
    <xf numFmtId="0" fontId="0" fillId="34" borderId="0" xfId="0" applyFont="1" applyFill="1" applyBorder="1" applyAlignment="1">
      <alignment/>
    </xf>
    <xf numFmtId="10" fontId="0" fillId="34" borderId="0" xfId="0" applyNumberFormat="1" applyFont="1" applyFill="1" applyBorder="1" applyAlignment="1">
      <alignment horizontal="center"/>
    </xf>
    <xf numFmtId="10" fontId="0" fillId="34" borderId="0" xfId="0" applyNumberFormat="1" applyFont="1" applyFill="1" applyBorder="1" applyAlignment="1">
      <alignment/>
    </xf>
    <xf numFmtId="49" fontId="0" fillId="34" borderId="18" xfId="0" applyNumberFormat="1" applyFill="1" applyBorder="1" applyAlignment="1">
      <alignment/>
    </xf>
    <xf numFmtId="10" fontId="0" fillId="34" borderId="17" xfId="0" applyNumberFormat="1" applyFont="1" applyFill="1" applyBorder="1" applyAlignment="1">
      <alignment horizontal="center"/>
    </xf>
    <xf numFmtId="0" fontId="0" fillId="0" borderId="25" xfId="0" applyBorder="1" applyAlignment="1">
      <alignment horizontal="center"/>
    </xf>
    <xf numFmtId="3" fontId="0" fillId="34" borderId="17" xfId="0" applyNumberFormat="1" applyFill="1" applyBorder="1" applyAlignment="1">
      <alignment horizontal="center"/>
    </xf>
    <xf numFmtId="10" fontId="0" fillId="34" borderId="26" xfId="0" applyNumberFormat="1" applyFont="1" applyFill="1" applyBorder="1" applyAlignment="1">
      <alignment horizontal="center"/>
    </xf>
    <xf numFmtId="0" fontId="0" fillId="0" borderId="27" xfId="0" applyBorder="1" applyAlignment="1">
      <alignment horizontal="center"/>
    </xf>
    <xf numFmtId="3" fontId="0" fillId="34" borderId="26" xfId="0" applyNumberFormat="1" applyFill="1" applyBorder="1" applyAlignment="1">
      <alignment horizontal="center"/>
    </xf>
    <xf numFmtId="1" fontId="4" fillId="33" borderId="28" xfId="0" applyNumberFormat="1" applyFont="1" applyFill="1" applyBorder="1" applyAlignment="1">
      <alignment horizontal="center"/>
    </xf>
    <xf numFmtId="10" fontId="0" fillId="0" borderId="11" xfId="62" applyNumberFormat="1" applyFont="1" applyBorder="1" applyAlignment="1">
      <alignment horizontal="center" wrapText="1"/>
    </xf>
    <xf numFmtId="10" fontId="0" fillId="0" borderId="27" xfId="62" applyNumberFormat="1" applyFont="1" applyBorder="1" applyAlignment="1">
      <alignment horizontal="center" wrapText="1"/>
    </xf>
    <xf numFmtId="10" fontId="0" fillId="0" borderId="29" xfId="62" applyNumberFormat="1" applyFont="1" applyBorder="1" applyAlignment="1">
      <alignment horizontal="center" wrapText="1"/>
    </xf>
    <xf numFmtId="10" fontId="0" fillId="0" borderId="30" xfId="62" applyNumberFormat="1" applyFont="1" applyBorder="1" applyAlignment="1">
      <alignment horizontal="center" wrapText="1"/>
    </xf>
    <xf numFmtId="10" fontId="0" fillId="0" borderId="25" xfId="62" applyNumberFormat="1" applyFont="1" applyBorder="1" applyAlignment="1">
      <alignment horizontal="center" wrapText="1"/>
    </xf>
    <xf numFmtId="10" fontId="0" fillId="0" borderId="31" xfId="62" applyNumberFormat="1" applyFont="1" applyBorder="1" applyAlignment="1">
      <alignment horizontal="center" wrapText="1"/>
    </xf>
    <xf numFmtId="1" fontId="0" fillId="0" borderId="18" xfId="62" applyNumberFormat="1" applyFont="1" applyBorder="1" applyAlignment="1">
      <alignment horizontal="center"/>
    </xf>
    <xf numFmtId="0" fontId="9" fillId="0" borderId="32" xfId="0" applyFont="1" applyFill="1" applyBorder="1" applyAlignment="1">
      <alignment horizontal="center" wrapText="1"/>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10" fontId="0" fillId="0" borderId="36" xfId="62" applyNumberFormat="1" applyFont="1" applyBorder="1" applyAlignment="1">
      <alignment horizontal="center"/>
    </xf>
    <xf numFmtId="10" fontId="0" fillId="0" borderId="37" xfId="62" applyNumberFormat="1" applyFont="1" applyBorder="1" applyAlignment="1">
      <alignment horizontal="center"/>
    </xf>
    <xf numFmtId="10" fontId="0" fillId="0" borderId="38" xfId="62" applyNumberFormat="1" applyFont="1" applyBorder="1" applyAlignment="1">
      <alignment horizontal="center"/>
    </xf>
    <xf numFmtId="0" fontId="0" fillId="0" borderId="39" xfId="0" applyBorder="1" applyAlignment="1">
      <alignment/>
    </xf>
    <xf numFmtId="0" fontId="0" fillId="0" borderId="30" xfId="0" applyBorder="1" applyAlignment="1">
      <alignment/>
    </xf>
    <xf numFmtId="0" fontId="0" fillId="0" borderId="31"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10" fontId="0" fillId="34" borderId="26" xfId="62" applyNumberFormat="1" applyFont="1" applyFill="1" applyBorder="1" applyAlignment="1">
      <alignment horizontal="center"/>
    </xf>
    <xf numFmtId="10" fontId="0" fillId="34" borderId="24" xfId="62" applyNumberFormat="1" applyFont="1" applyFill="1" applyBorder="1" applyAlignment="1">
      <alignment horizontal="center"/>
    </xf>
    <xf numFmtId="10" fontId="0" fillId="34" borderId="17" xfId="62" applyNumberFormat="1" applyFont="1" applyFill="1" applyBorder="1" applyAlignment="1">
      <alignment horizontal="center"/>
    </xf>
    <xf numFmtId="1" fontId="0" fillId="0" borderId="21" xfId="0" applyNumberFormat="1" applyBorder="1" applyAlignment="1">
      <alignment horizontal="center"/>
    </xf>
    <xf numFmtId="0" fontId="0" fillId="0" borderId="43" xfId="0" applyBorder="1" applyAlignment="1">
      <alignment/>
    </xf>
    <xf numFmtId="10" fontId="4" fillId="33" borderId="44" xfId="0" applyNumberFormat="1" applyFont="1" applyFill="1" applyBorder="1" applyAlignment="1">
      <alignment horizontal="center" wrapText="1"/>
    </xf>
    <xf numFmtId="10" fontId="0" fillId="0" borderId="45" xfId="62" applyNumberFormat="1" applyFont="1" applyBorder="1" applyAlignment="1">
      <alignment horizontal="center" wrapText="1"/>
    </xf>
    <xf numFmtId="10" fontId="0" fillId="34" borderId="11" xfId="62" applyNumberFormat="1" applyFont="1" applyFill="1" applyBorder="1" applyAlignment="1">
      <alignment horizontal="center" wrapText="1"/>
    </xf>
    <xf numFmtId="10" fontId="0" fillId="34" borderId="46" xfId="62" applyNumberFormat="1" applyFont="1" applyFill="1" applyBorder="1" applyAlignment="1">
      <alignment horizontal="center"/>
    </xf>
    <xf numFmtId="0" fontId="9" fillId="0" borderId="47" xfId="0" applyFont="1" applyFill="1" applyBorder="1" applyAlignment="1">
      <alignment horizontal="center" wrapText="1"/>
    </xf>
    <xf numFmtId="0" fontId="9" fillId="0" borderId="48" xfId="0" applyFont="1" applyFill="1" applyBorder="1" applyAlignment="1">
      <alignment horizontal="center" wrapText="1"/>
    </xf>
    <xf numFmtId="10" fontId="9" fillId="0" borderId="49" xfId="0" applyNumberFormat="1" applyFont="1" applyFill="1" applyBorder="1" applyAlignment="1">
      <alignment horizontal="center" wrapText="1"/>
    </xf>
    <xf numFmtId="0" fontId="0" fillId="0" borderId="26" xfId="0" applyFont="1" applyBorder="1" applyAlignment="1">
      <alignment horizontal="left" vertical="top" wrapText="1"/>
    </xf>
    <xf numFmtId="172" fontId="10" fillId="0" borderId="27" xfId="59" applyNumberFormat="1" applyFont="1" applyFill="1" applyBorder="1" quotePrefix="1">
      <alignment/>
      <protection/>
    </xf>
    <xf numFmtId="6" fontId="0" fillId="0" borderId="27" xfId="0" applyNumberFormat="1" applyFont="1" applyFill="1" applyBorder="1" applyAlignment="1">
      <alignment horizontal="right" vertical="top" wrapText="1"/>
    </xf>
    <xf numFmtId="2" fontId="0" fillId="0" borderId="50" xfId="0" applyNumberFormat="1" applyFont="1" applyBorder="1" applyAlignment="1">
      <alignment horizontal="center" vertical="top" wrapText="1"/>
    </xf>
    <xf numFmtId="0" fontId="0" fillId="0" borderId="24" xfId="0" applyFont="1" applyBorder="1" applyAlignment="1">
      <alignment horizontal="left" vertical="top" wrapText="1"/>
    </xf>
    <xf numFmtId="2" fontId="0" fillId="0" borderId="34" xfId="0" applyNumberFormat="1" applyFont="1" applyBorder="1" applyAlignment="1">
      <alignment horizontal="center" vertical="top" wrapText="1"/>
    </xf>
    <xf numFmtId="0" fontId="0" fillId="0" borderId="24" xfId="0" applyFont="1" applyFill="1" applyBorder="1" applyAlignment="1">
      <alignment horizontal="left" vertical="top" wrapText="1"/>
    </xf>
    <xf numFmtId="0" fontId="0" fillId="0" borderId="17" xfId="0" applyFont="1" applyFill="1" applyBorder="1" applyAlignment="1">
      <alignment horizontal="left" vertical="top" wrapText="1"/>
    </xf>
    <xf numFmtId="172" fontId="10" fillId="0" borderId="25" xfId="59" applyNumberFormat="1" applyFont="1" applyFill="1" applyBorder="1" quotePrefix="1">
      <alignment/>
      <protection/>
    </xf>
    <xf numFmtId="6" fontId="0" fillId="0" borderId="25" xfId="0" applyNumberFormat="1" applyFont="1" applyFill="1" applyBorder="1" applyAlignment="1">
      <alignment horizontal="right" vertical="top" wrapText="1"/>
    </xf>
    <xf numFmtId="2" fontId="0" fillId="0" borderId="35" xfId="0" applyNumberFormat="1" applyFont="1" applyBorder="1" applyAlignment="1">
      <alignment horizontal="center" vertical="top" wrapText="1"/>
    </xf>
    <xf numFmtId="172" fontId="10" fillId="0" borderId="0" xfId="59" applyNumberFormat="1" applyFont="1" applyFill="1" applyBorder="1" quotePrefix="1">
      <alignment/>
      <protection/>
    </xf>
    <xf numFmtId="1" fontId="4" fillId="37" borderId="40" xfId="0" applyNumberFormat="1" applyFont="1" applyFill="1" applyBorder="1" applyAlignment="1">
      <alignment horizontal="center" vertical="top" wrapText="1"/>
    </xf>
    <xf numFmtId="10" fontId="0" fillId="0" borderId="26" xfId="62" applyNumberFormat="1" applyFont="1" applyBorder="1" applyAlignment="1">
      <alignment horizontal="center"/>
    </xf>
    <xf numFmtId="10" fontId="0" fillId="0" borderId="24" xfId="62" applyNumberFormat="1" applyFont="1" applyBorder="1" applyAlignment="1">
      <alignment horizontal="center"/>
    </xf>
    <xf numFmtId="10" fontId="0" fillId="0" borderId="17" xfId="62" applyNumberFormat="1" applyFont="1" applyBorder="1" applyAlignment="1">
      <alignment horizontal="center"/>
    </xf>
    <xf numFmtId="10" fontId="0" fillId="0" borderId="14" xfId="62" applyNumberFormat="1" applyFont="1" applyBorder="1" applyAlignment="1">
      <alignment horizontal="center"/>
    </xf>
    <xf numFmtId="10" fontId="0" fillId="0" borderId="16" xfId="62" applyNumberFormat="1" applyFont="1" applyBorder="1" applyAlignment="1">
      <alignment horizontal="center"/>
    </xf>
    <xf numFmtId="0" fontId="4" fillId="33" borderId="44" xfId="0" applyFont="1" applyFill="1" applyBorder="1" applyAlignment="1">
      <alignment horizontal="center" wrapText="1"/>
    </xf>
    <xf numFmtId="0" fontId="0" fillId="0" borderId="51" xfId="0" applyBorder="1" applyAlignment="1">
      <alignment wrapText="1"/>
    </xf>
    <xf numFmtId="0" fontId="0" fillId="0" borderId="52" xfId="0" applyBorder="1" applyAlignment="1">
      <alignment wrapText="1"/>
    </xf>
    <xf numFmtId="0" fontId="4" fillId="0" borderId="0" xfId="0" applyFont="1" applyFill="1" applyBorder="1" applyAlignment="1">
      <alignment horizontal="center"/>
    </xf>
    <xf numFmtId="0" fontId="4" fillId="0" borderId="0" xfId="0" applyFont="1" applyAlignment="1">
      <alignment horizontal="center"/>
    </xf>
    <xf numFmtId="0" fontId="4" fillId="0" borderId="43" xfId="0" applyFont="1" applyFill="1" applyBorder="1" applyAlignment="1">
      <alignment horizontal="center" wrapText="1"/>
    </xf>
    <xf numFmtId="0" fontId="4" fillId="0" borderId="42" xfId="0" applyFont="1" applyFill="1" applyBorder="1" applyAlignment="1">
      <alignment horizontal="center" wrapText="1"/>
    </xf>
    <xf numFmtId="0" fontId="4" fillId="0" borderId="46" xfId="0" applyFont="1" applyFill="1" applyBorder="1" applyAlignment="1">
      <alignment horizontal="center" wrapText="1"/>
    </xf>
    <xf numFmtId="0" fontId="4" fillId="0" borderId="21" xfId="0" applyFont="1" applyFill="1" applyBorder="1" applyAlignment="1">
      <alignment horizontal="center" wrapText="1"/>
    </xf>
    <xf numFmtId="0" fontId="6" fillId="0" borderId="47" xfId="0" applyFont="1" applyFill="1" applyBorder="1" applyAlignment="1">
      <alignment horizontal="center"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6" fillId="0" borderId="0" xfId="0" applyFont="1" applyFill="1" applyBorder="1" applyAlignment="1">
      <alignment horizontal="center" wrapText="1"/>
    </xf>
    <xf numFmtId="0" fontId="4" fillId="0" borderId="10" xfId="0" applyFont="1" applyFill="1" applyBorder="1" applyAlignment="1">
      <alignment horizontal="center" wrapText="1"/>
    </xf>
    <xf numFmtId="0" fontId="4" fillId="0" borderId="53" xfId="0" applyFont="1" applyFill="1" applyBorder="1" applyAlignment="1">
      <alignment horizontal="center" wrapText="1"/>
    </xf>
    <xf numFmtId="0" fontId="4" fillId="34" borderId="10" xfId="0" applyFont="1" applyFill="1" applyBorder="1" applyAlignment="1">
      <alignment horizontal="center" wrapText="1"/>
    </xf>
    <xf numFmtId="0" fontId="7" fillId="0" borderId="32" xfId="0" applyFont="1" applyFill="1" applyBorder="1" applyAlignment="1">
      <alignment horizontal="center" wrapText="1"/>
    </xf>
    <xf numFmtId="0" fontId="7" fillId="0" borderId="10" xfId="0" applyFont="1" applyFill="1" applyBorder="1" applyAlignment="1">
      <alignment horizontal="center" wrapText="1"/>
    </xf>
    <xf numFmtId="0" fontId="7" fillId="0" borderId="20" xfId="0" applyFont="1" applyFill="1" applyBorder="1" applyAlignment="1">
      <alignment horizontal="center" wrapText="1"/>
    </xf>
    <xf numFmtId="0" fontId="6" fillId="0" borderId="10" xfId="0" applyFont="1" applyFill="1" applyBorder="1" applyAlignment="1">
      <alignment horizontal="center" wrapText="1"/>
    </xf>
    <xf numFmtId="0" fontId="4" fillId="38" borderId="54" xfId="0" applyFont="1" applyFill="1" applyBorder="1" applyAlignment="1">
      <alignment horizontal="center" wrapText="1"/>
    </xf>
    <xf numFmtId="0" fontId="4" fillId="0" borderId="10" xfId="0" applyFont="1" applyFill="1" applyBorder="1" applyAlignment="1">
      <alignment horizontal="center"/>
    </xf>
    <xf numFmtId="0" fontId="6" fillId="0" borderId="32" xfId="0" applyFont="1" applyFill="1" applyBorder="1" applyAlignment="1">
      <alignment horizontal="center" wrapText="1"/>
    </xf>
    <xf numFmtId="0" fontId="6" fillId="0" borderId="53" xfId="0" applyFont="1" applyFill="1" applyBorder="1" applyAlignment="1">
      <alignment horizontal="center" wrapText="1"/>
    </xf>
    <xf numFmtId="0" fontId="6" fillId="0" borderId="20" xfId="0" applyFont="1" applyFill="1" applyBorder="1" applyAlignment="1">
      <alignment horizontal="center" wrapText="1"/>
    </xf>
    <xf numFmtId="0" fontId="4" fillId="34" borderId="55" xfId="0" applyFont="1" applyFill="1" applyBorder="1" applyAlignment="1">
      <alignment horizontal="center" wrapText="1"/>
    </xf>
    <xf numFmtId="0" fontId="4" fillId="38" borderId="53" xfId="0" applyFont="1" applyFill="1" applyBorder="1" applyAlignment="1">
      <alignment horizontal="center" wrapText="1"/>
    </xf>
    <xf numFmtId="0" fontId="7" fillId="0" borderId="0" xfId="0" applyFont="1" applyAlignment="1">
      <alignment horizontal="center"/>
    </xf>
    <xf numFmtId="0" fontId="7" fillId="0" borderId="0" xfId="0" applyFont="1" applyFill="1" applyAlignment="1">
      <alignment horizontal="center"/>
    </xf>
    <xf numFmtId="0" fontId="7" fillId="0" borderId="0" xfId="0" applyFont="1" applyAlignment="1">
      <alignment horizontal="center" vertical="top" wrapText="1"/>
    </xf>
    <xf numFmtId="0" fontId="0" fillId="0" borderId="56" xfId="0" applyFont="1" applyBorder="1" applyAlignment="1">
      <alignment/>
    </xf>
    <xf numFmtId="0" fontId="0" fillId="0" borderId="57" xfId="0" applyFont="1" applyBorder="1" applyAlignment="1">
      <alignment/>
    </xf>
    <xf numFmtId="0" fontId="0" fillId="0" borderId="58" xfId="0" applyBorder="1" applyAlignment="1">
      <alignment/>
    </xf>
    <xf numFmtId="0" fontId="0" fillId="0" borderId="58" xfId="0" applyFont="1" applyBorder="1" applyAlignment="1">
      <alignment/>
    </xf>
    <xf numFmtId="0" fontId="0" fillId="0" borderId="59" xfId="0" applyBorder="1" applyAlignment="1">
      <alignment/>
    </xf>
    <xf numFmtId="0" fontId="0" fillId="0" borderId="60" xfId="0" applyFont="1" applyBorder="1" applyAlignment="1">
      <alignment/>
    </xf>
    <xf numFmtId="0" fontId="0" fillId="0" borderId="61" xfId="0" applyFont="1" applyBorder="1" applyAlignment="1">
      <alignment/>
    </xf>
    <xf numFmtId="0" fontId="4" fillId="0" borderId="62" xfId="0" applyFont="1" applyBorder="1" applyAlignment="1">
      <alignment horizontal="center" vertical="center"/>
    </xf>
    <xf numFmtId="0" fontId="4" fillId="0" borderId="61" xfId="0" applyFont="1" applyBorder="1" applyAlignment="1">
      <alignment horizontal="center" vertical="center"/>
    </xf>
    <xf numFmtId="0" fontId="4" fillId="0" borderId="63" xfId="0" applyFont="1" applyBorder="1" applyAlignment="1">
      <alignment horizontal="center" vertical="center"/>
    </xf>
    <xf numFmtId="0" fontId="4" fillId="0" borderId="57" xfId="0" applyFont="1" applyBorder="1" applyAlignment="1">
      <alignment horizontal="center" vertical="center"/>
    </xf>
    <xf numFmtId="0" fontId="53" fillId="39" borderId="64" xfId="0" applyFont="1" applyFill="1" applyBorder="1" applyAlignment="1">
      <alignment/>
    </xf>
    <xf numFmtId="0" fontId="53" fillId="39" borderId="65" xfId="0" applyFont="1" applyFill="1" applyBorder="1" applyAlignment="1">
      <alignment/>
    </xf>
    <xf numFmtId="0" fontId="0" fillId="39" borderId="66" xfId="0" applyFill="1" applyBorder="1" applyAlignment="1">
      <alignment/>
    </xf>
    <xf numFmtId="0" fontId="0" fillId="39" borderId="65" xfId="0" applyFill="1" applyBorder="1" applyAlignment="1">
      <alignment/>
    </xf>
    <xf numFmtId="0" fontId="0" fillId="39" borderId="67" xfId="0" applyFill="1" applyBorder="1" applyAlignment="1">
      <alignment/>
    </xf>
    <xf numFmtId="0" fontId="0" fillId="39" borderId="64" xfId="0" applyFill="1" applyBorder="1" applyAlignment="1">
      <alignment/>
    </xf>
    <xf numFmtId="0" fontId="0" fillId="39" borderId="66" xfId="0" applyFont="1" applyFill="1" applyBorder="1" applyAlignment="1">
      <alignment/>
    </xf>
    <xf numFmtId="0" fontId="30" fillId="0" borderId="0" xfId="0" applyFont="1" applyAlignment="1">
      <alignment/>
    </xf>
    <xf numFmtId="0" fontId="0" fillId="0" borderId="68" xfId="0" applyFont="1" applyBorder="1" applyAlignment="1">
      <alignment/>
    </xf>
    <xf numFmtId="1" fontId="4" fillId="37" borderId="10" xfId="0" applyNumberFormat="1" applyFont="1" applyFill="1" applyBorder="1" applyAlignment="1">
      <alignment horizontal="center" wrapText="1"/>
    </xf>
    <xf numFmtId="0" fontId="54" fillId="0" borderId="0" xfId="0" applyFont="1" applyAlignment="1">
      <alignment/>
    </xf>
    <xf numFmtId="0" fontId="7" fillId="0" borderId="69" xfId="0" applyFont="1" applyBorder="1" applyAlignment="1">
      <alignment horizontal="center"/>
    </xf>
    <xf numFmtId="0" fontId="7" fillId="0" borderId="70" xfId="0" applyFont="1" applyBorder="1" applyAlignment="1">
      <alignment horizontal="center"/>
    </xf>
    <xf numFmtId="0" fontId="7" fillId="0" borderId="71" xfId="0" applyFont="1" applyBorder="1" applyAlignment="1">
      <alignment horizontal="center"/>
    </xf>
    <xf numFmtId="0" fontId="7" fillId="0" borderId="72" xfId="0" applyFont="1" applyBorder="1" applyAlignment="1">
      <alignment horizontal="center"/>
    </xf>
    <xf numFmtId="0" fontId="7" fillId="0" borderId="0" xfId="0" applyFont="1" applyBorder="1" applyAlignment="1">
      <alignment horizontal="center"/>
    </xf>
    <xf numFmtId="0" fontId="7" fillId="0" borderId="73" xfId="0" applyFont="1" applyBorder="1" applyAlignment="1">
      <alignment horizontal="center"/>
    </xf>
    <xf numFmtId="0" fontId="7" fillId="0" borderId="72" xfId="0" applyFont="1" applyFill="1" applyBorder="1" applyAlignment="1">
      <alignment horizontal="center"/>
    </xf>
    <xf numFmtId="0" fontId="7" fillId="0" borderId="0" xfId="0" applyFont="1" applyFill="1" applyBorder="1" applyAlignment="1">
      <alignment horizontal="center"/>
    </xf>
    <xf numFmtId="0" fontId="7" fillId="0" borderId="73" xfId="0" applyFont="1" applyFill="1" applyBorder="1" applyAlignment="1">
      <alignment horizontal="center"/>
    </xf>
    <xf numFmtId="0" fontId="7" fillId="0" borderId="72" xfId="0" applyFont="1" applyBorder="1" applyAlignment="1">
      <alignment horizontal="center" vertical="top" wrapText="1"/>
    </xf>
    <xf numFmtId="0" fontId="7" fillId="0" borderId="0" xfId="0" applyFont="1" applyBorder="1" applyAlignment="1">
      <alignment horizontal="center" vertical="top" wrapText="1"/>
    </xf>
    <xf numFmtId="0" fontId="7" fillId="0" borderId="73" xfId="0" applyFont="1" applyBorder="1" applyAlignment="1">
      <alignment horizontal="center" vertical="top" wrapText="1"/>
    </xf>
    <xf numFmtId="0" fontId="7" fillId="0" borderId="72" xfId="0" applyFont="1" applyBorder="1" applyAlignment="1">
      <alignment horizontal="center" vertical="top" wrapText="1"/>
    </xf>
    <xf numFmtId="0" fontId="7" fillId="0" borderId="0" xfId="0" applyFont="1" applyBorder="1" applyAlignment="1">
      <alignment horizontal="center" vertical="top" wrapText="1"/>
    </xf>
    <xf numFmtId="1" fontId="7" fillId="0" borderId="0" xfId="0" applyNumberFormat="1" applyFont="1" applyBorder="1" applyAlignment="1">
      <alignment horizontal="center" vertical="top" wrapText="1"/>
    </xf>
    <xf numFmtId="1" fontId="7" fillId="0" borderId="73" xfId="0" applyNumberFormat="1" applyFont="1" applyBorder="1" applyAlignment="1">
      <alignment horizontal="center" vertical="top" wrapText="1"/>
    </xf>
    <xf numFmtId="1" fontId="4" fillId="37" borderId="47" xfId="0" applyNumberFormat="1" applyFont="1" applyFill="1" applyBorder="1" applyAlignment="1">
      <alignment horizontal="center" wrapText="1"/>
    </xf>
    <xf numFmtId="0" fontId="0" fillId="0" borderId="27" xfId="0" applyFont="1" applyBorder="1" applyAlignment="1">
      <alignment horizontal="left" vertical="top" wrapText="1"/>
    </xf>
    <xf numFmtId="1" fontId="4" fillId="37" borderId="26" xfId="0" applyNumberFormat="1" applyFont="1" applyFill="1" applyBorder="1" applyAlignment="1">
      <alignment horizontal="center" vertical="top" wrapText="1"/>
    </xf>
    <xf numFmtId="0" fontId="0" fillId="0" borderId="11" xfId="0" applyFont="1" applyBorder="1" applyAlignment="1">
      <alignment horizontal="left" vertical="top" wrapText="1"/>
    </xf>
    <xf numFmtId="0" fontId="0" fillId="0" borderId="11" xfId="0"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5" xfId="58"/>
    <cellStyle name="Normal_Sheet1" xfId="59"/>
    <cellStyle name="Note" xfId="60"/>
    <cellStyle name="Output" xfId="61"/>
    <cellStyle name="Percent" xfId="62"/>
    <cellStyle name="Percent 2"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30"/>
  <sheetViews>
    <sheetView showGridLines="0" showRowColHeaders="0" tabSelected="1" zoomScalePageLayoutView="0" workbookViewId="0" topLeftCell="A1">
      <selection activeCell="A22" sqref="A22"/>
    </sheetView>
  </sheetViews>
  <sheetFormatPr defaultColWidth="9.140625" defaultRowHeight="12.75"/>
  <cols>
    <col min="1" max="1" width="43.140625" style="0" customWidth="1"/>
    <col min="2" max="2" width="32.421875" style="0" customWidth="1"/>
  </cols>
  <sheetData>
    <row r="1" spans="1:8" ht="12.75">
      <c r="A1" s="146" t="s">
        <v>110</v>
      </c>
      <c r="B1" s="146"/>
      <c r="C1" s="28"/>
      <c r="D1" s="28"/>
      <c r="E1" s="28"/>
      <c r="F1" s="28"/>
      <c r="G1" s="28"/>
      <c r="H1" s="28"/>
    </row>
    <row r="2" spans="1:8" ht="12.75">
      <c r="A2" s="146" t="s">
        <v>0</v>
      </c>
      <c r="B2" s="146"/>
      <c r="C2" s="28"/>
      <c r="D2" s="28"/>
      <c r="E2" s="28"/>
      <c r="F2" s="28"/>
      <c r="G2" s="28"/>
      <c r="H2" s="28"/>
    </row>
    <row r="3" spans="1:8" ht="12.75">
      <c r="A3" s="146" t="s">
        <v>324</v>
      </c>
      <c r="B3" s="146"/>
      <c r="C3" s="28"/>
      <c r="D3" s="28"/>
      <c r="E3" s="28"/>
      <c r="F3" s="28"/>
      <c r="G3" s="28"/>
      <c r="H3" s="28"/>
    </row>
    <row r="4" spans="1:8" ht="12.75">
      <c r="A4" s="147" t="s">
        <v>104</v>
      </c>
      <c r="B4" s="147"/>
      <c r="C4" s="29"/>
      <c r="D4" s="29"/>
      <c r="E4" s="29"/>
      <c r="F4" s="29"/>
      <c r="G4" s="29"/>
      <c r="H4" s="29"/>
    </row>
    <row r="6" ht="15">
      <c r="A6" s="191" t="s">
        <v>107</v>
      </c>
    </row>
    <row r="8" ht="13.5" thickBot="1"/>
    <row r="9" spans="1:2" ht="13.5" thickTop="1">
      <c r="A9" s="180" t="s">
        <v>103</v>
      </c>
      <c r="B9" s="182" t="s">
        <v>102</v>
      </c>
    </row>
    <row r="10" spans="1:2" ht="12.75">
      <c r="A10" s="181"/>
      <c r="B10" s="183"/>
    </row>
    <row r="11" spans="1:2" ht="12.75">
      <c r="A11" s="175" t="s">
        <v>101</v>
      </c>
      <c r="B11" s="177" t="s">
        <v>105</v>
      </c>
    </row>
    <row r="12" spans="1:2" ht="12.75">
      <c r="A12" s="184"/>
      <c r="B12" s="185"/>
    </row>
    <row r="13" spans="1:2" ht="12.75">
      <c r="A13" s="176" t="s">
        <v>112</v>
      </c>
      <c r="B13" s="177" t="s">
        <v>113</v>
      </c>
    </row>
    <row r="14" spans="1:2" ht="12.75">
      <c r="A14" s="190"/>
      <c r="B14" s="187"/>
    </row>
    <row r="15" spans="1:2" ht="12.75">
      <c r="A15" s="178" t="s">
        <v>331</v>
      </c>
      <c r="B15" s="192" t="s">
        <v>335</v>
      </c>
    </row>
    <row r="16" spans="1:2" ht="12.75">
      <c r="A16" s="179"/>
      <c r="B16" s="174" t="s">
        <v>333</v>
      </c>
    </row>
    <row r="17" spans="1:2" ht="12.75">
      <c r="A17" s="186"/>
      <c r="B17" s="187"/>
    </row>
    <row r="18" spans="1:2" ht="12.75">
      <c r="A18" s="176" t="s">
        <v>329</v>
      </c>
      <c r="B18" s="177" t="s">
        <v>106</v>
      </c>
    </row>
    <row r="19" spans="1:2" ht="12.75">
      <c r="A19" s="188"/>
      <c r="B19" s="187"/>
    </row>
    <row r="20" spans="1:2" ht="12.75">
      <c r="A20" s="178" t="s">
        <v>328</v>
      </c>
      <c r="B20" s="192" t="s">
        <v>336</v>
      </c>
    </row>
    <row r="21" spans="1:2" ht="12.75">
      <c r="A21" s="179"/>
      <c r="B21" s="174" t="s">
        <v>332</v>
      </c>
    </row>
    <row r="22" spans="1:2" ht="12.75">
      <c r="A22" s="189"/>
      <c r="B22" s="187"/>
    </row>
    <row r="23" spans="1:2" ht="12.75">
      <c r="A23" s="178" t="s">
        <v>330</v>
      </c>
      <c r="B23" s="192" t="s">
        <v>335</v>
      </c>
    </row>
    <row r="24" spans="1:2" ht="13.5" thickBot="1">
      <c r="A24" s="27"/>
      <c r="B24" s="173" t="s">
        <v>334</v>
      </c>
    </row>
    <row r="25" spans="1:2" ht="13.5" thickTop="1">
      <c r="A25" s="4"/>
      <c r="B25" s="4"/>
    </row>
    <row r="26" spans="1:2" ht="12.75">
      <c r="A26" s="4"/>
      <c r="B26" s="4"/>
    </row>
    <row r="27" spans="1:2" ht="13.5" thickBot="1">
      <c r="A27" s="4"/>
      <c r="B27" s="4"/>
    </row>
    <row r="28" spans="1:9" ht="66.75" customHeight="1" thickBot="1" thickTop="1">
      <c r="A28" s="144" t="s">
        <v>323</v>
      </c>
      <c r="B28" s="145"/>
      <c r="C28" s="30"/>
      <c r="D28" s="4"/>
      <c r="E28" s="4"/>
      <c r="F28" s="4"/>
      <c r="G28" s="4"/>
      <c r="H28" s="4"/>
      <c r="I28" s="4"/>
    </row>
    <row r="29" spans="1:9" ht="13.5" thickTop="1">
      <c r="A29" s="30"/>
      <c r="B29" s="30"/>
      <c r="C29" s="30"/>
      <c r="D29" s="4"/>
      <c r="E29" s="4"/>
      <c r="F29" s="4"/>
      <c r="G29" s="4"/>
      <c r="H29" s="4"/>
      <c r="I29" s="4"/>
    </row>
    <row r="30" spans="1:9" ht="12.75">
      <c r="A30" s="30"/>
      <c r="B30" s="30"/>
      <c r="C30" s="30"/>
      <c r="D30" s="4"/>
      <c r="E30" s="4"/>
      <c r="F30" s="4"/>
      <c r="G30" s="4"/>
      <c r="H30" s="4"/>
      <c r="I30" s="4"/>
    </row>
  </sheetData>
  <sheetProtection password="D641" sheet="1"/>
  <mergeCells count="7">
    <mergeCell ref="A28:B28"/>
    <mergeCell ref="A1:B1"/>
    <mergeCell ref="A2:B2"/>
    <mergeCell ref="A3:B3"/>
    <mergeCell ref="A4:B4"/>
    <mergeCell ref="A9:A10"/>
    <mergeCell ref="B9:B10"/>
  </mergeCells>
  <printOptions horizontalCentered="1"/>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1033"/>
  <sheetViews>
    <sheetView zoomScalePageLayoutView="0" workbookViewId="0" topLeftCell="A1">
      <pane xSplit="1" ySplit="7" topLeftCell="B8" activePane="bottomRight" state="frozen"/>
      <selection pane="topLeft" activeCell="A152" sqref="A152:IV152"/>
      <selection pane="topRight" activeCell="A152" sqref="A152:IV152"/>
      <selection pane="bottomLeft" activeCell="A152" sqref="A152:IV152"/>
      <selection pane="bottomRight" activeCell="A8" sqref="A8"/>
    </sheetView>
  </sheetViews>
  <sheetFormatPr defaultColWidth="9.140625" defaultRowHeight="12.75"/>
  <cols>
    <col min="1" max="1" width="20.8515625" style="23" customWidth="1"/>
    <col min="2" max="2" width="11.140625" style="19" customWidth="1"/>
    <col min="3" max="3" width="9.140625" style="19" customWidth="1"/>
    <col min="4" max="4" width="12.8515625" style="18" customWidth="1"/>
    <col min="5" max="5" width="9.00390625" style="12" customWidth="1"/>
    <col min="6" max="6" width="10.7109375" style="10" customWidth="1"/>
    <col min="7" max="7" width="9.28125" style="10" customWidth="1"/>
    <col min="8" max="8" width="9.8515625" style="19" customWidth="1"/>
    <col min="9" max="16384" width="9.140625" style="10" customWidth="1"/>
  </cols>
  <sheetData>
    <row r="1" spans="1:8" ht="12.75">
      <c r="A1" s="146" t="s">
        <v>110</v>
      </c>
      <c r="B1" s="146"/>
      <c r="C1" s="146"/>
      <c r="D1" s="146"/>
      <c r="E1" s="146"/>
      <c r="F1" s="146"/>
      <c r="G1" s="146"/>
      <c r="H1" s="146"/>
    </row>
    <row r="2" spans="1:8" ht="12.75">
      <c r="A2" s="146" t="s">
        <v>0</v>
      </c>
      <c r="B2" s="146"/>
      <c r="C2" s="146"/>
      <c r="D2" s="146"/>
      <c r="E2" s="146"/>
      <c r="F2" s="146"/>
      <c r="G2" s="146"/>
      <c r="H2" s="146"/>
    </row>
    <row r="3" spans="1:8" ht="12.75">
      <c r="A3" s="146" t="s">
        <v>324</v>
      </c>
      <c r="B3" s="146"/>
      <c r="C3" s="146"/>
      <c r="D3" s="146"/>
      <c r="E3" s="146"/>
      <c r="F3" s="146"/>
      <c r="G3" s="146"/>
      <c r="H3" s="146"/>
    </row>
    <row r="4" spans="1:8" ht="13.5" customHeight="1" thickBot="1">
      <c r="A4" s="146" t="s">
        <v>115</v>
      </c>
      <c r="B4" s="146"/>
      <c r="C4" s="146"/>
      <c r="D4" s="146"/>
      <c r="E4" s="146"/>
      <c r="F4" s="146"/>
      <c r="G4" s="146"/>
      <c r="H4" s="146"/>
    </row>
    <row r="5" spans="1:8" ht="25.5" customHeight="1" thickBot="1">
      <c r="A5" s="152" t="s">
        <v>3</v>
      </c>
      <c r="B5" s="153"/>
      <c r="C5" s="153"/>
      <c r="D5" s="153"/>
      <c r="E5" s="153"/>
      <c r="F5" s="153"/>
      <c r="G5" s="153"/>
      <c r="H5" s="154"/>
    </row>
    <row r="6" spans="1:8" s="2" customFormat="1" ht="43.5" customHeight="1">
      <c r="A6" s="148" t="s">
        <v>96</v>
      </c>
      <c r="B6" s="150" t="s">
        <v>295</v>
      </c>
      <c r="C6" s="151"/>
      <c r="D6" s="150" t="s">
        <v>295</v>
      </c>
      <c r="E6" s="151"/>
      <c r="F6" s="150" t="s">
        <v>289</v>
      </c>
      <c r="G6" s="151"/>
      <c r="H6" s="47" t="s">
        <v>287</v>
      </c>
    </row>
    <row r="7" spans="1:8" s="2" customFormat="1" ht="52.5" customHeight="1" thickBot="1">
      <c r="A7" s="149"/>
      <c r="B7" s="42" t="s">
        <v>2</v>
      </c>
      <c r="C7" s="43" t="s">
        <v>39</v>
      </c>
      <c r="D7" s="42" t="s">
        <v>321</v>
      </c>
      <c r="E7" s="43" t="s">
        <v>39</v>
      </c>
      <c r="F7" s="42" t="s">
        <v>322</v>
      </c>
      <c r="G7" s="43" t="s">
        <v>39</v>
      </c>
      <c r="H7" s="48" t="s">
        <v>97</v>
      </c>
    </row>
    <row r="8" spans="1:8" ht="12" customHeight="1">
      <c r="A8" s="61" t="s">
        <v>4</v>
      </c>
      <c r="B8" s="89">
        <v>0.3225806451612903</v>
      </c>
      <c r="C8" s="40">
        <v>56</v>
      </c>
      <c r="D8" s="94">
        <v>0</v>
      </c>
      <c r="E8" s="90">
        <v>35</v>
      </c>
      <c r="F8" s="95">
        <v>0.391304347826087</v>
      </c>
      <c r="G8" s="91">
        <v>55</v>
      </c>
      <c r="H8" s="92">
        <f aca="true" t="shared" si="0" ref="H8:H71">C8+E8+G8</f>
        <v>146</v>
      </c>
    </row>
    <row r="9" spans="1:8" ht="12" customHeight="1">
      <c r="A9" s="61" t="s">
        <v>186</v>
      </c>
      <c r="B9" s="64">
        <v>0.5335570469798657</v>
      </c>
      <c r="C9" s="44">
        <v>70</v>
      </c>
      <c r="D9" s="93">
        <v>0.019342359767891684</v>
      </c>
      <c r="E9" s="63">
        <v>42</v>
      </c>
      <c r="F9" s="96">
        <v>0.044481054365733116</v>
      </c>
      <c r="G9" s="65">
        <v>88</v>
      </c>
      <c r="H9" s="39">
        <f t="shared" si="0"/>
        <v>200</v>
      </c>
    </row>
    <row r="10" spans="1:8" ht="12" customHeight="1">
      <c r="A10" s="61" t="s">
        <v>283</v>
      </c>
      <c r="B10" s="64">
        <v>0</v>
      </c>
      <c r="C10" s="44">
        <v>35</v>
      </c>
      <c r="D10" s="93">
        <v>0</v>
      </c>
      <c r="E10" s="63">
        <v>35</v>
      </c>
      <c r="F10" s="96">
        <v>0</v>
      </c>
      <c r="G10" s="65">
        <v>110</v>
      </c>
      <c r="H10" s="39">
        <f t="shared" si="0"/>
        <v>180</v>
      </c>
    </row>
    <row r="11" spans="1:8" ht="12" customHeight="1">
      <c r="A11" s="61" t="s">
        <v>5</v>
      </c>
      <c r="B11" s="64">
        <v>0.14634146341463414</v>
      </c>
      <c r="C11" s="44">
        <v>42</v>
      </c>
      <c r="D11" s="93">
        <v>0</v>
      </c>
      <c r="E11" s="63">
        <v>35</v>
      </c>
      <c r="F11" s="96">
        <v>0.17388059701492536</v>
      </c>
      <c r="G11" s="65">
        <v>55</v>
      </c>
      <c r="H11" s="39">
        <f t="shared" si="0"/>
        <v>132</v>
      </c>
    </row>
    <row r="12" spans="1:8" ht="12" customHeight="1">
      <c r="A12" s="61" t="s">
        <v>197</v>
      </c>
      <c r="B12" s="64">
        <v>0.05269320843091335</v>
      </c>
      <c r="C12" s="44">
        <v>35</v>
      </c>
      <c r="D12" s="93">
        <v>0.043993231810490696</v>
      </c>
      <c r="E12" s="63">
        <v>49</v>
      </c>
      <c r="F12" s="96">
        <v>0.02127659574468085</v>
      </c>
      <c r="G12" s="65">
        <v>99</v>
      </c>
      <c r="H12" s="39">
        <f t="shared" si="0"/>
        <v>183</v>
      </c>
    </row>
    <row r="13" spans="1:8" ht="12" customHeight="1">
      <c r="A13" s="61" t="s">
        <v>244</v>
      </c>
      <c r="B13" s="64">
        <v>0.3138339920948617</v>
      </c>
      <c r="C13" s="44">
        <v>56</v>
      </c>
      <c r="D13" s="93">
        <v>0.00529567519858782</v>
      </c>
      <c r="E13" s="63">
        <v>42</v>
      </c>
      <c r="F13" s="96">
        <v>0.05740432612312812</v>
      </c>
      <c r="G13" s="65">
        <v>88</v>
      </c>
      <c r="H13" s="39">
        <f t="shared" si="0"/>
        <v>186</v>
      </c>
    </row>
    <row r="14" spans="1:8" ht="12" customHeight="1">
      <c r="A14" s="61" t="s">
        <v>124</v>
      </c>
      <c r="B14" s="64">
        <v>0.24561403508771928</v>
      </c>
      <c r="C14" s="44">
        <v>49</v>
      </c>
      <c r="D14" s="93">
        <v>0</v>
      </c>
      <c r="E14" s="63">
        <v>35</v>
      </c>
      <c r="F14" s="96">
        <v>0.12457337883959044</v>
      </c>
      <c r="G14" s="65">
        <v>55</v>
      </c>
      <c r="H14" s="39">
        <f t="shared" si="0"/>
        <v>139</v>
      </c>
    </row>
    <row r="15" spans="1:8" ht="12" customHeight="1">
      <c r="A15" s="61" t="s">
        <v>137</v>
      </c>
      <c r="B15" s="64">
        <v>0.29441624365482233</v>
      </c>
      <c r="C15" s="44">
        <v>56</v>
      </c>
      <c r="D15" s="93">
        <v>0.013450834879406308</v>
      </c>
      <c r="E15" s="63">
        <v>42</v>
      </c>
      <c r="F15" s="96">
        <v>0.0817717206132879</v>
      </c>
      <c r="G15" s="65">
        <v>66</v>
      </c>
      <c r="H15" s="39">
        <f t="shared" si="0"/>
        <v>164</v>
      </c>
    </row>
    <row r="16" spans="1:8" ht="12" customHeight="1">
      <c r="A16" s="61" t="s">
        <v>163</v>
      </c>
      <c r="B16" s="64">
        <v>0.09488559892328398</v>
      </c>
      <c r="C16" s="44">
        <v>35</v>
      </c>
      <c r="D16" s="93">
        <v>0.07790055248618785</v>
      </c>
      <c r="E16" s="63">
        <v>63</v>
      </c>
      <c r="F16" s="96">
        <v>0.0413135593220339</v>
      </c>
      <c r="G16" s="65">
        <v>88</v>
      </c>
      <c r="H16" s="39">
        <f t="shared" si="0"/>
        <v>186</v>
      </c>
    </row>
    <row r="17" spans="1:8" ht="12" customHeight="1">
      <c r="A17" s="61" t="s">
        <v>182</v>
      </c>
      <c r="B17" s="64">
        <v>0.37110960757780787</v>
      </c>
      <c r="C17" s="44">
        <v>56</v>
      </c>
      <c r="D17" s="93">
        <v>0.018590998043052837</v>
      </c>
      <c r="E17" s="63">
        <v>42</v>
      </c>
      <c r="F17" s="96">
        <v>0.0893523600439078</v>
      </c>
      <c r="G17" s="65">
        <v>66</v>
      </c>
      <c r="H17" s="39">
        <f t="shared" si="0"/>
        <v>164</v>
      </c>
    </row>
    <row r="18" spans="1:8" ht="12" customHeight="1">
      <c r="A18" s="61" t="s">
        <v>214</v>
      </c>
      <c r="B18" s="64">
        <v>0.15738284703801944</v>
      </c>
      <c r="C18" s="44">
        <v>42</v>
      </c>
      <c r="D18" s="93">
        <v>0</v>
      </c>
      <c r="E18" s="63">
        <v>35</v>
      </c>
      <c r="F18" s="96">
        <v>0.041666666666666664</v>
      </c>
      <c r="G18" s="65">
        <v>88</v>
      </c>
      <c r="H18" s="39">
        <f t="shared" si="0"/>
        <v>165</v>
      </c>
    </row>
    <row r="19" spans="1:8" ht="12" customHeight="1">
      <c r="A19" s="61" t="s">
        <v>156</v>
      </c>
      <c r="B19" s="64">
        <v>0.6692307692307692</v>
      </c>
      <c r="C19" s="44">
        <v>70</v>
      </c>
      <c r="D19" s="93">
        <v>0.09743092583616093</v>
      </c>
      <c r="E19" s="63">
        <v>70</v>
      </c>
      <c r="F19" s="96">
        <v>0.010551558752997603</v>
      </c>
      <c r="G19" s="65">
        <v>110</v>
      </c>
      <c r="H19" s="39">
        <f t="shared" si="0"/>
        <v>250</v>
      </c>
    </row>
    <row r="20" spans="1:8" ht="12" customHeight="1">
      <c r="A20" s="61" t="s">
        <v>256</v>
      </c>
      <c r="B20" s="64">
        <v>0.1055127445168939</v>
      </c>
      <c r="C20" s="44">
        <v>42</v>
      </c>
      <c r="D20" s="93">
        <v>0</v>
      </c>
      <c r="E20" s="63">
        <v>35</v>
      </c>
      <c r="F20" s="96">
        <v>0.08545239503252514</v>
      </c>
      <c r="G20" s="65">
        <v>66</v>
      </c>
      <c r="H20" s="39">
        <f t="shared" si="0"/>
        <v>143</v>
      </c>
    </row>
    <row r="21" spans="1:8" ht="12" customHeight="1">
      <c r="A21" s="61" t="s">
        <v>120</v>
      </c>
      <c r="B21" s="64">
        <v>0.450261780104712</v>
      </c>
      <c r="C21" s="44">
        <v>63</v>
      </c>
      <c r="D21" s="93">
        <v>0.07659574468085106</v>
      </c>
      <c r="E21" s="63">
        <v>63</v>
      </c>
      <c r="F21" s="96">
        <v>0</v>
      </c>
      <c r="G21" s="65">
        <v>110</v>
      </c>
      <c r="H21" s="39">
        <f t="shared" si="0"/>
        <v>236</v>
      </c>
    </row>
    <row r="22" spans="1:8" ht="12" customHeight="1">
      <c r="A22" s="61" t="s">
        <v>151</v>
      </c>
      <c r="B22" s="64">
        <v>0.2903225806451613</v>
      </c>
      <c r="C22" s="44">
        <v>49</v>
      </c>
      <c r="D22" s="93">
        <v>0</v>
      </c>
      <c r="E22" s="63">
        <v>35</v>
      </c>
      <c r="F22" s="96">
        <v>0</v>
      </c>
      <c r="G22" s="65">
        <v>110</v>
      </c>
      <c r="H22" s="39">
        <f t="shared" si="0"/>
        <v>194</v>
      </c>
    </row>
    <row r="23" spans="1:8" ht="12" customHeight="1">
      <c r="A23" s="61" t="s">
        <v>138</v>
      </c>
      <c r="B23" s="64">
        <v>0.2396694214876033</v>
      </c>
      <c r="C23" s="44">
        <v>49</v>
      </c>
      <c r="D23" s="93">
        <v>0.04285714285714286</v>
      </c>
      <c r="E23" s="63">
        <v>49</v>
      </c>
      <c r="F23" s="96">
        <v>0.1984732824427481</v>
      </c>
      <c r="G23" s="65">
        <v>55</v>
      </c>
      <c r="H23" s="39">
        <f t="shared" si="0"/>
        <v>153</v>
      </c>
    </row>
    <row r="24" spans="1:8" ht="12" customHeight="1">
      <c r="A24" s="61" t="s">
        <v>144</v>
      </c>
      <c r="B24" s="64">
        <v>0.3819316929856776</v>
      </c>
      <c r="C24" s="44">
        <v>56</v>
      </c>
      <c r="D24" s="93">
        <v>0.015633882888004547</v>
      </c>
      <c r="E24" s="63">
        <v>42</v>
      </c>
      <c r="F24" s="96">
        <v>0.07991750451147203</v>
      </c>
      <c r="G24" s="65">
        <v>66</v>
      </c>
      <c r="H24" s="39">
        <f t="shared" si="0"/>
        <v>164</v>
      </c>
    </row>
    <row r="25" spans="1:8" ht="12" customHeight="1">
      <c r="A25" s="61" t="s">
        <v>204</v>
      </c>
      <c r="B25" s="64">
        <v>0.1595900439238653</v>
      </c>
      <c r="C25" s="44">
        <v>42</v>
      </c>
      <c r="D25" s="93">
        <v>0.07418492784607161</v>
      </c>
      <c r="E25" s="63">
        <v>56</v>
      </c>
      <c r="F25" s="96">
        <v>0.03910557484173984</v>
      </c>
      <c r="G25" s="65">
        <v>99</v>
      </c>
      <c r="H25" s="39">
        <f t="shared" si="0"/>
        <v>197</v>
      </c>
    </row>
    <row r="26" spans="1:8" ht="12" customHeight="1">
      <c r="A26" s="61" t="s">
        <v>6</v>
      </c>
      <c r="B26" s="64">
        <v>0.2820565765021681</v>
      </c>
      <c r="C26" s="44">
        <v>49</v>
      </c>
      <c r="D26" s="93">
        <v>0.03023983315954119</v>
      </c>
      <c r="E26" s="63">
        <v>42</v>
      </c>
      <c r="F26" s="96">
        <v>0.03324617108703773</v>
      </c>
      <c r="G26" s="65">
        <v>99</v>
      </c>
      <c r="H26" s="39">
        <f t="shared" si="0"/>
        <v>190</v>
      </c>
    </row>
    <row r="27" spans="1:8" ht="12" customHeight="1">
      <c r="A27" s="61" t="s">
        <v>308</v>
      </c>
      <c r="B27" s="64">
        <v>0.0951035781544256</v>
      </c>
      <c r="C27" s="44">
        <v>35</v>
      </c>
      <c r="D27" s="93">
        <v>0.017811704834605598</v>
      </c>
      <c r="E27" s="63">
        <v>42</v>
      </c>
      <c r="F27" s="96">
        <v>0.0712243306472576</v>
      </c>
      <c r="G27" s="65">
        <v>77</v>
      </c>
      <c r="H27" s="39">
        <f t="shared" si="0"/>
        <v>154</v>
      </c>
    </row>
    <row r="28" spans="1:8" ht="12" customHeight="1">
      <c r="A28" s="61" t="s">
        <v>145</v>
      </c>
      <c r="B28" s="64">
        <v>0.43402272065249053</v>
      </c>
      <c r="C28" s="44">
        <v>63</v>
      </c>
      <c r="D28" s="93">
        <v>0.03865859338612017</v>
      </c>
      <c r="E28" s="63">
        <v>49</v>
      </c>
      <c r="F28" s="96">
        <v>0.006550711542805511</v>
      </c>
      <c r="G28" s="65">
        <v>110</v>
      </c>
      <c r="H28" s="39">
        <f t="shared" si="0"/>
        <v>222</v>
      </c>
    </row>
    <row r="29" spans="1:8" ht="12" customHeight="1">
      <c r="A29" s="61" t="s">
        <v>221</v>
      </c>
      <c r="B29" s="64">
        <v>0.07761194029850746</v>
      </c>
      <c r="C29" s="44">
        <v>35</v>
      </c>
      <c r="D29" s="93">
        <v>0.030660377358490566</v>
      </c>
      <c r="E29" s="63">
        <v>42</v>
      </c>
      <c r="F29" s="96">
        <v>0</v>
      </c>
      <c r="G29" s="65">
        <v>110</v>
      </c>
      <c r="H29" s="39">
        <f t="shared" si="0"/>
        <v>187</v>
      </c>
    </row>
    <row r="30" spans="1:8" ht="12" customHeight="1">
      <c r="A30" s="61" t="s">
        <v>146</v>
      </c>
      <c r="B30" s="64">
        <v>0.2802197802197802</v>
      </c>
      <c r="C30" s="44">
        <v>49</v>
      </c>
      <c r="D30" s="93">
        <v>0.07836456558773425</v>
      </c>
      <c r="E30" s="63">
        <v>63</v>
      </c>
      <c r="F30" s="96">
        <v>0.1382228490832158</v>
      </c>
      <c r="G30" s="65">
        <v>55</v>
      </c>
      <c r="H30" s="39">
        <f t="shared" si="0"/>
        <v>167</v>
      </c>
    </row>
    <row r="31" spans="1:8" ht="12" customHeight="1">
      <c r="A31" s="61" t="s">
        <v>198</v>
      </c>
      <c r="B31" s="64">
        <v>0.17509025270758122</v>
      </c>
      <c r="C31" s="44">
        <v>42</v>
      </c>
      <c r="D31" s="93">
        <v>0.08168028004667445</v>
      </c>
      <c r="E31" s="63">
        <v>63</v>
      </c>
      <c r="F31" s="96">
        <v>0.014942528735632184</v>
      </c>
      <c r="G31" s="65">
        <v>110</v>
      </c>
      <c r="H31" s="39">
        <f t="shared" si="0"/>
        <v>215</v>
      </c>
    </row>
    <row r="32" spans="1:8" ht="12" customHeight="1">
      <c r="A32" s="61" t="s">
        <v>275</v>
      </c>
      <c r="B32" s="64">
        <v>0.11099974943623152</v>
      </c>
      <c r="C32" s="44">
        <v>42</v>
      </c>
      <c r="D32" s="93">
        <v>0.013997591812161349</v>
      </c>
      <c r="E32" s="63">
        <v>42</v>
      </c>
      <c r="F32" s="96">
        <v>0.039059158945117606</v>
      </c>
      <c r="G32" s="65">
        <v>99</v>
      </c>
      <c r="H32" s="39">
        <f t="shared" si="0"/>
        <v>183</v>
      </c>
    </row>
    <row r="33" spans="1:8" ht="12" customHeight="1">
      <c r="A33" s="61" t="s">
        <v>241</v>
      </c>
      <c r="B33" s="64">
        <v>0.05763888888888889</v>
      </c>
      <c r="C33" s="44">
        <v>35</v>
      </c>
      <c r="D33" s="93">
        <v>0</v>
      </c>
      <c r="E33" s="63">
        <v>35</v>
      </c>
      <c r="F33" s="96">
        <v>0.07626830098740212</v>
      </c>
      <c r="G33" s="65">
        <v>77</v>
      </c>
      <c r="H33" s="39">
        <f t="shared" si="0"/>
        <v>147</v>
      </c>
    </row>
    <row r="34" spans="1:8" ht="12" customHeight="1">
      <c r="A34" s="61" t="s">
        <v>188</v>
      </c>
      <c r="B34" s="64">
        <v>0.12171837708830549</v>
      </c>
      <c r="C34" s="44">
        <v>42</v>
      </c>
      <c r="D34" s="93">
        <v>0</v>
      </c>
      <c r="E34" s="63">
        <v>35</v>
      </c>
      <c r="F34" s="96">
        <v>0.10920770877944326</v>
      </c>
      <c r="G34" s="65">
        <v>55</v>
      </c>
      <c r="H34" s="39">
        <f t="shared" si="0"/>
        <v>132</v>
      </c>
    </row>
    <row r="35" spans="1:8" ht="12" customHeight="1">
      <c r="A35" s="61" t="s">
        <v>164</v>
      </c>
      <c r="B35" s="64">
        <v>0.12303043384416144</v>
      </c>
      <c r="C35" s="44">
        <v>42</v>
      </c>
      <c r="D35" s="93">
        <v>0.05704365079365079</v>
      </c>
      <c r="E35" s="63">
        <v>56</v>
      </c>
      <c r="F35" s="96">
        <v>0.020669764460823584</v>
      </c>
      <c r="G35" s="65">
        <v>99</v>
      </c>
      <c r="H35" s="39">
        <f t="shared" si="0"/>
        <v>197</v>
      </c>
    </row>
    <row r="36" spans="1:8" ht="12" customHeight="1">
      <c r="A36" s="61" t="s">
        <v>300</v>
      </c>
      <c r="B36" s="64">
        <v>0.2952167414050822</v>
      </c>
      <c r="C36" s="44">
        <v>56</v>
      </c>
      <c r="D36" s="93">
        <v>0.03988973568996271</v>
      </c>
      <c r="E36" s="63">
        <v>49</v>
      </c>
      <c r="F36" s="96">
        <v>0.05776444111027757</v>
      </c>
      <c r="G36" s="65">
        <v>88</v>
      </c>
      <c r="H36" s="39">
        <f t="shared" si="0"/>
        <v>193</v>
      </c>
    </row>
    <row r="37" spans="1:8" ht="12" customHeight="1">
      <c r="A37" s="61" t="s">
        <v>284</v>
      </c>
      <c r="B37" s="64">
        <v>0.13088786994581075</v>
      </c>
      <c r="C37" s="44">
        <v>42</v>
      </c>
      <c r="D37" s="93">
        <v>0.046699438202247194</v>
      </c>
      <c r="E37" s="63">
        <v>49</v>
      </c>
      <c r="F37" s="96">
        <v>0.01399795151928986</v>
      </c>
      <c r="G37" s="65">
        <v>110</v>
      </c>
      <c r="H37" s="39">
        <f t="shared" si="0"/>
        <v>201</v>
      </c>
    </row>
    <row r="38" spans="1:8" ht="12" customHeight="1">
      <c r="A38" s="61" t="s">
        <v>231</v>
      </c>
      <c r="B38" s="64">
        <v>0.1314992428066633</v>
      </c>
      <c r="C38" s="44">
        <v>42</v>
      </c>
      <c r="D38" s="93">
        <v>0.02336283185840708</v>
      </c>
      <c r="E38" s="63">
        <v>42</v>
      </c>
      <c r="F38" s="96">
        <v>0.06222511809741</v>
      </c>
      <c r="G38" s="65">
        <v>77</v>
      </c>
      <c r="H38" s="39">
        <f t="shared" si="0"/>
        <v>161</v>
      </c>
    </row>
    <row r="39" spans="1:8" ht="12" customHeight="1">
      <c r="A39" s="73" t="s">
        <v>176</v>
      </c>
      <c r="B39" s="64">
        <v>0.21933621933621933</v>
      </c>
      <c r="C39" s="44">
        <v>49</v>
      </c>
      <c r="D39" s="93">
        <v>0.02405857740585774</v>
      </c>
      <c r="E39" s="63">
        <v>42</v>
      </c>
      <c r="F39" s="96">
        <v>0.07364341085271318</v>
      </c>
      <c r="G39" s="65">
        <v>77</v>
      </c>
      <c r="H39" s="39">
        <f t="shared" si="0"/>
        <v>168</v>
      </c>
    </row>
    <row r="40" spans="1:8" ht="12" customHeight="1">
      <c r="A40" s="61" t="s">
        <v>160</v>
      </c>
      <c r="B40" s="64">
        <v>0.44609665427509293</v>
      </c>
      <c r="C40" s="44">
        <v>63</v>
      </c>
      <c r="D40" s="93">
        <v>0.03287944204583195</v>
      </c>
      <c r="E40" s="63">
        <v>42</v>
      </c>
      <c r="F40" s="96">
        <v>0.10817941952506596</v>
      </c>
      <c r="G40" s="65">
        <v>55</v>
      </c>
      <c r="H40" s="39">
        <f t="shared" si="0"/>
        <v>160</v>
      </c>
    </row>
    <row r="41" spans="1:8" ht="12" customHeight="1">
      <c r="A41" s="61" t="s">
        <v>129</v>
      </c>
      <c r="B41" s="64">
        <v>0.19396429583451402</v>
      </c>
      <c r="C41" s="44">
        <v>42</v>
      </c>
      <c r="D41" s="93">
        <v>0.016564365593206086</v>
      </c>
      <c r="E41" s="63">
        <v>42</v>
      </c>
      <c r="F41" s="96">
        <v>0.04322139303482587</v>
      </c>
      <c r="G41" s="65">
        <v>88</v>
      </c>
      <c r="H41" s="39">
        <f t="shared" si="0"/>
        <v>172</v>
      </c>
    </row>
    <row r="42" spans="1:8" ht="12" customHeight="1">
      <c r="A42" s="61" t="s">
        <v>299</v>
      </c>
      <c r="B42" s="64">
        <v>0.3386752136752137</v>
      </c>
      <c r="C42" s="44">
        <v>56</v>
      </c>
      <c r="D42" s="93">
        <v>0.058333333333333334</v>
      </c>
      <c r="E42" s="63">
        <v>56</v>
      </c>
      <c r="F42" s="96">
        <v>0.034055727554179564</v>
      </c>
      <c r="G42" s="65">
        <v>99</v>
      </c>
      <c r="H42" s="39">
        <f t="shared" si="0"/>
        <v>211</v>
      </c>
    </row>
    <row r="43" spans="1:8" ht="12" customHeight="1">
      <c r="A43" s="61" t="s">
        <v>215</v>
      </c>
      <c r="B43" s="64">
        <v>0.0718232044198895</v>
      </c>
      <c r="C43" s="44">
        <v>35</v>
      </c>
      <c r="D43" s="93">
        <v>0</v>
      </c>
      <c r="E43" s="63">
        <v>35</v>
      </c>
      <c r="F43" s="96">
        <v>0.10138248847926268</v>
      </c>
      <c r="G43" s="65">
        <v>55</v>
      </c>
      <c r="H43" s="39">
        <f t="shared" si="0"/>
        <v>125</v>
      </c>
    </row>
    <row r="44" spans="1:8" ht="12" customHeight="1">
      <c r="A44" s="61" t="s">
        <v>125</v>
      </c>
      <c r="B44" s="64">
        <v>0.16498993963782696</v>
      </c>
      <c r="C44" s="44">
        <v>42</v>
      </c>
      <c r="D44" s="93">
        <v>0</v>
      </c>
      <c r="E44" s="63">
        <v>35</v>
      </c>
      <c r="F44" s="96">
        <v>0.07692307692307693</v>
      </c>
      <c r="G44" s="65">
        <v>77</v>
      </c>
      <c r="H44" s="39">
        <f t="shared" si="0"/>
        <v>154</v>
      </c>
    </row>
    <row r="45" spans="1:8" ht="12" customHeight="1">
      <c r="A45" s="61" t="s">
        <v>7</v>
      </c>
      <c r="B45" s="64">
        <v>0.28608582574772434</v>
      </c>
      <c r="C45" s="44">
        <v>49</v>
      </c>
      <c r="D45" s="93">
        <v>0.022672064777327937</v>
      </c>
      <c r="E45" s="63">
        <v>42</v>
      </c>
      <c r="F45" s="96">
        <v>0.02190332326283988</v>
      </c>
      <c r="G45" s="65">
        <v>99</v>
      </c>
      <c r="H45" s="39">
        <f t="shared" si="0"/>
        <v>190</v>
      </c>
    </row>
    <row r="46" spans="1:8" ht="12" customHeight="1">
      <c r="A46" s="61" t="s">
        <v>157</v>
      </c>
      <c r="B46" s="64">
        <v>0.4454477050413845</v>
      </c>
      <c r="C46" s="44">
        <v>63</v>
      </c>
      <c r="D46" s="93">
        <v>0.04261529480443666</v>
      </c>
      <c r="E46" s="63">
        <v>49</v>
      </c>
      <c r="F46" s="96">
        <v>0.05359116022099448</v>
      </c>
      <c r="G46" s="65">
        <v>88</v>
      </c>
      <c r="H46" s="39">
        <f t="shared" si="0"/>
        <v>200</v>
      </c>
    </row>
    <row r="47" spans="1:8" ht="12" customHeight="1">
      <c r="A47" s="61" t="s">
        <v>264</v>
      </c>
      <c r="B47" s="64">
        <v>0.25053763440860216</v>
      </c>
      <c r="C47" s="44">
        <v>49</v>
      </c>
      <c r="D47" s="93">
        <v>0.03271812080536913</v>
      </c>
      <c r="E47" s="63">
        <v>42</v>
      </c>
      <c r="F47" s="96">
        <v>0.10845986984815618</v>
      </c>
      <c r="G47" s="65">
        <v>55</v>
      </c>
      <c r="H47" s="39">
        <f t="shared" si="0"/>
        <v>146</v>
      </c>
    </row>
    <row r="48" spans="1:8" ht="12" customHeight="1">
      <c r="A48" s="61" t="s">
        <v>285</v>
      </c>
      <c r="B48" s="64">
        <v>0.31850789096126253</v>
      </c>
      <c r="C48" s="44">
        <v>56</v>
      </c>
      <c r="D48" s="93">
        <v>0.0038580246913580245</v>
      </c>
      <c r="E48" s="63">
        <v>35</v>
      </c>
      <c r="F48" s="96">
        <v>0.011013215859030838</v>
      </c>
      <c r="G48" s="65">
        <v>110</v>
      </c>
      <c r="H48" s="39">
        <f t="shared" si="0"/>
        <v>201</v>
      </c>
    </row>
    <row r="49" spans="1:8" ht="12" customHeight="1">
      <c r="A49" s="61" t="s">
        <v>237</v>
      </c>
      <c r="B49" s="64">
        <v>0.04854955680902498</v>
      </c>
      <c r="C49" s="44">
        <v>35</v>
      </c>
      <c r="D49" s="93">
        <v>0.010117810117810117</v>
      </c>
      <c r="E49" s="63">
        <v>42</v>
      </c>
      <c r="F49" s="96">
        <v>0.04509701101206083</v>
      </c>
      <c r="G49" s="65">
        <v>88</v>
      </c>
      <c r="H49" s="39">
        <f t="shared" si="0"/>
        <v>165</v>
      </c>
    </row>
    <row r="50" spans="1:8" ht="12" customHeight="1">
      <c r="A50" s="61" t="s">
        <v>8</v>
      </c>
      <c r="B50" s="64">
        <v>0.400431344356578</v>
      </c>
      <c r="C50" s="44">
        <v>63</v>
      </c>
      <c r="D50" s="93">
        <v>0.022106109324758844</v>
      </c>
      <c r="E50" s="63">
        <v>42</v>
      </c>
      <c r="F50" s="96">
        <v>0.03034959661928544</v>
      </c>
      <c r="G50" s="65">
        <v>99</v>
      </c>
      <c r="H50" s="39">
        <f t="shared" si="0"/>
        <v>204</v>
      </c>
    </row>
    <row r="51" spans="1:8" ht="12" customHeight="1">
      <c r="A51" s="61" t="s">
        <v>189</v>
      </c>
      <c r="B51" s="64">
        <v>0.024</v>
      </c>
      <c r="C51" s="44">
        <v>35</v>
      </c>
      <c r="D51" s="93">
        <v>0.05102040816326531</v>
      </c>
      <c r="E51" s="63">
        <v>49</v>
      </c>
      <c r="F51" s="96">
        <v>0.091324200913242</v>
      </c>
      <c r="G51" s="65">
        <v>66</v>
      </c>
      <c r="H51" s="39">
        <f t="shared" si="0"/>
        <v>150</v>
      </c>
    </row>
    <row r="52" spans="1:8" ht="12" customHeight="1">
      <c r="A52" s="61" t="s">
        <v>152</v>
      </c>
      <c r="B52" s="64">
        <v>0.4167732037841984</v>
      </c>
      <c r="C52" s="44">
        <v>63</v>
      </c>
      <c r="D52" s="93">
        <v>0.049868766404199474</v>
      </c>
      <c r="E52" s="63">
        <v>49</v>
      </c>
      <c r="F52" s="96">
        <v>0.0366799413120939</v>
      </c>
      <c r="G52" s="65">
        <v>99</v>
      </c>
      <c r="H52" s="39">
        <f t="shared" si="0"/>
        <v>211</v>
      </c>
    </row>
    <row r="53" spans="1:8" ht="12" customHeight="1">
      <c r="A53" s="61" t="s">
        <v>267</v>
      </c>
      <c r="B53" s="64">
        <v>0.38915470494417864</v>
      </c>
      <c r="C53" s="44">
        <v>56</v>
      </c>
      <c r="D53" s="93">
        <v>0.0735950044603033</v>
      </c>
      <c r="E53" s="63">
        <v>56</v>
      </c>
      <c r="F53" s="96">
        <v>0.031063829787234043</v>
      </c>
      <c r="G53" s="65">
        <v>99</v>
      </c>
      <c r="H53" s="39">
        <f t="shared" si="0"/>
        <v>211</v>
      </c>
    </row>
    <row r="54" spans="1:8" ht="12" customHeight="1">
      <c r="A54" s="61" t="s">
        <v>257</v>
      </c>
      <c r="B54" s="64">
        <v>0.18602993585174626</v>
      </c>
      <c r="C54" s="44">
        <v>42</v>
      </c>
      <c r="D54" s="93">
        <v>0.005794302269435055</v>
      </c>
      <c r="E54" s="63">
        <v>42</v>
      </c>
      <c r="F54" s="96">
        <v>0.028466483011937556</v>
      </c>
      <c r="G54" s="65">
        <v>99</v>
      </c>
      <c r="H54" s="39">
        <f t="shared" si="0"/>
        <v>183</v>
      </c>
    </row>
    <row r="55" spans="1:8" ht="12" customHeight="1">
      <c r="A55" s="61" t="s">
        <v>247</v>
      </c>
      <c r="B55" s="64">
        <v>0.30952380952380953</v>
      </c>
      <c r="C55" s="44">
        <v>56</v>
      </c>
      <c r="D55" s="93">
        <v>0</v>
      </c>
      <c r="E55" s="63">
        <v>35</v>
      </c>
      <c r="F55" s="96">
        <v>0</v>
      </c>
      <c r="G55" s="65">
        <v>110</v>
      </c>
      <c r="H55" s="39">
        <f t="shared" si="0"/>
        <v>201</v>
      </c>
    </row>
    <row r="56" spans="1:8" ht="12" customHeight="1">
      <c r="A56" s="61" t="s">
        <v>183</v>
      </c>
      <c r="B56" s="64">
        <v>0.36243386243386244</v>
      </c>
      <c r="C56" s="44">
        <v>56</v>
      </c>
      <c r="D56" s="93">
        <v>0.11258278145695365</v>
      </c>
      <c r="E56" s="63">
        <v>70</v>
      </c>
      <c r="F56" s="96">
        <v>0.17184643510054845</v>
      </c>
      <c r="G56" s="65">
        <v>55</v>
      </c>
      <c r="H56" s="39">
        <f t="shared" si="0"/>
        <v>181</v>
      </c>
    </row>
    <row r="57" spans="1:8" ht="12" customHeight="1">
      <c r="A57" s="61" t="s">
        <v>248</v>
      </c>
      <c r="B57" s="64">
        <v>0.2727272727272727</v>
      </c>
      <c r="C57" s="44">
        <v>49</v>
      </c>
      <c r="D57" s="93">
        <v>0.09248554913294797</v>
      </c>
      <c r="E57" s="63">
        <v>63</v>
      </c>
      <c r="F57" s="96">
        <v>0.20276497695852536</v>
      </c>
      <c r="G57" s="65">
        <v>55</v>
      </c>
      <c r="H57" s="39">
        <f t="shared" si="0"/>
        <v>167</v>
      </c>
    </row>
    <row r="58" spans="1:8" ht="12" customHeight="1">
      <c r="A58" s="61" t="s">
        <v>147</v>
      </c>
      <c r="B58" s="64">
        <v>0.4175869120654397</v>
      </c>
      <c r="C58" s="44">
        <v>63</v>
      </c>
      <c r="D58" s="93">
        <v>0.07163410570952597</v>
      </c>
      <c r="E58" s="63">
        <v>56</v>
      </c>
      <c r="F58" s="96">
        <v>0.05352627142455746</v>
      </c>
      <c r="G58" s="65">
        <v>88</v>
      </c>
      <c r="H58" s="39">
        <f t="shared" si="0"/>
        <v>207</v>
      </c>
    </row>
    <row r="59" spans="1:8" ht="12" customHeight="1">
      <c r="A59" s="61" t="s">
        <v>9</v>
      </c>
      <c r="B59" s="64">
        <v>0.15356489945155394</v>
      </c>
      <c r="C59" s="44">
        <v>42</v>
      </c>
      <c r="D59" s="93">
        <v>0.005553427805438529</v>
      </c>
      <c r="E59" s="63">
        <v>42</v>
      </c>
      <c r="F59" s="96">
        <v>0.08172619562397301</v>
      </c>
      <c r="G59" s="65">
        <v>66</v>
      </c>
      <c r="H59" s="39">
        <f t="shared" si="0"/>
        <v>150</v>
      </c>
    </row>
    <row r="60" spans="1:8" ht="12" customHeight="1">
      <c r="A60" s="61" t="s">
        <v>114</v>
      </c>
      <c r="B60" s="64">
        <v>0.19420489824077267</v>
      </c>
      <c r="C60" s="44">
        <v>42</v>
      </c>
      <c r="D60" s="93">
        <v>0.022997691351447344</v>
      </c>
      <c r="E60" s="63">
        <v>42</v>
      </c>
      <c r="F60" s="96">
        <v>0.05563872255489022</v>
      </c>
      <c r="G60" s="65">
        <v>88</v>
      </c>
      <c r="H60" s="39">
        <f t="shared" si="0"/>
        <v>172</v>
      </c>
    </row>
    <row r="61" spans="1:8" ht="12" customHeight="1">
      <c r="A61" s="61" t="s">
        <v>249</v>
      </c>
      <c r="B61" s="64">
        <v>0.6521739130434783</v>
      </c>
      <c r="C61" s="44">
        <v>70</v>
      </c>
      <c r="D61" s="93">
        <v>0.043478260869565216</v>
      </c>
      <c r="E61" s="63">
        <v>49</v>
      </c>
      <c r="F61" s="96">
        <v>0.11538461538461539</v>
      </c>
      <c r="G61" s="65">
        <v>55</v>
      </c>
      <c r="H61" s="39">
        <f t="shared" si="0"/>
        <v>174</v>
      </c>
    </row>
    <row r="62" spans="1:8" ht="12" customHeight="1">
      <c r="A62" s="61" t="s">
        <v>139</v>
      </c>
      <c r="B62" s="64">
        <v>0.2172241445597847</v>
      </c>
      <c r="C62" s="44">
        <v>49</v>
      </c>
      <c r="D62" s="93">
        <v>0.018766290182450043</v>
      </c>
      <c r="E62" s="63">
        <v>42</v>
      </c>
      <c r="F62" s="96">
        <v>0.0559247852164046</v>
      </c>
      <c r="G62" s="65">
        <v>88</v>
      </c>
      <c r="H62" s="39">
        <f t="shared" si="0"/>
        <v>179</v>
      </c>
    </row>
    <row r="63" spans="1:8" ht="12" customHeight="1">
      <c r="A63" s="61" t="s">
        <v>268</v>
      </c>
      <c r="B63" s="64">
        <v>0.3559556786703601</v>
      </c>
      <c r="C63" s="44">
        <v>56</v>
      </c>
      <c r="D63" s="93">
        <v>0.02056555269922879</v>
      </c>
      <c r="E63" s="63">
        <v>42</v>
      </c>
      <c r="F63" s="96">
        <v>0.06863527533918595</v>
      </c>
      <c r="G63" s="65">
        <v>77</v>
      </c>
      <c r="H63" s="39">
        <f t="shared" si="0"/>
        <v>175</v>
      </c>
    </row>
    <row r="64" spans="1:8" ht="12" customHeight="1">
      <c r="A64" s="61" t="s">
        <v>258</v>
      </c>
      <c r="B64" s="64">
        <v>0.1871517907902217</v>
      </c>
      <c r="C64" s="44">
        <v>42</v>
      </c>
      <c r="D64" s="93">
        <v>0.020024420024420026</v>
      </c>
      <c r="E64" s="63">
        <v>42</v>
      </c>
      <c r="F64" s="96">
        <v>0.05564071122011036</v>
      </c>
      <c r="G64" s="65">
        <v>88</v>
      </c>
      <c r="H64" s="39">
        <f t="shared" si="0"/>
        <v>172</v>
      </c>
    </row>
    <row r="65" spans="1:8" ht="12" customHeight="1">
      <c r="A65" s="61" t="s">
        <v>269</v>
      </c>
      <c r="B65" s="64">
        <v>0.5576923076923077</v>
      </c>
      <c r="C65" s="44">
        <v>70</v>
      </c>
      <c r="D65" s="93">
        <v>0.08325074331020813</v>
      </c>
      <c r="E65" s="63">
        <v>63</v>
      </c>
      <c r="F65" s="96">
        <v>0.0552434456928839</v>
      </c>
      <c r="G65" s="65">
        <v>88</v>
      </c>
      <c r="H65" s="39">
        <f t="shared" si="0"/>
        <v>221</v>
      </c>
    </row>
    <row r="66" spans="1:8" ht="12" customHeight="1">
      <c r="A66" s="61" t="s">
        <v>140</v>
      </c>
      <c r="B66" s="64">
        <v>0.14285714285714285</v>
      </c>
      <c r="C66" s="44">
        <v>42</v>
      </c>
      <c r="D66" s="93">
        <v>0</v>
      </c>
      <c r="E66" s="63">
        <v>35</v>
      </c>
      <c r="F66" s="96">
        <v>0.04597701149425287</v>
      </c>
      <c r="G66" s="65">
        <v>88</v>
      </c>
      <c r="H66" s="39">
        <f t="shared" si="0"/>
        <v>165</v>
      </c>
    </row>
    <row r="67" spans="1:8" ht="12" customHeight="1">
      <c r="A67" s="61" t="s">
        <v>130</v>
      </c>
      <c r="B67" s="64">
        <v>0.4812121212121212</v>
      </c>
      <c r="C67" s="44">
        <v>63</v>
      </c>
      <c r="D67" s="93">
        <v>0.01166489925768823</v>
      </c>
      <c r="E67" s="63">
        <v>42</v>
      </c>
      <c r="F67" s="96">
        <v>0.07549019607843137</v>
      </c>
      <c r="G67" s="65">
        <v>77</v>
      </c>
      <c r="H67" s="39">
        <f t="shared" si="0"/>
        <v>182</v>
      </c>
    </row>
    <row r="68" spans="1:8" ht="12" customHeight="1">
      <c r="A68" s="61" t="s">
        <v>178</v>
      </c>
      <c r="B68" s="64">
        <v>0.2602905569007264</v>
      </c>
      <c r="C68" s="44">
        <v>49</v>
      </c>
      <c r="D68" s="93">
        <v>0</v>
      </c>
      <c r="E68" s="63">
        <v>35</v>
      </c>
      <c r="F68" s="96">
        <v>0.030845157310302282</v>
      </c>
      <c r="G68" s="65">
        <v>99</v>
      </c>
      <c r="H68" s="39">
        <f t="shared" si="0"/>
        <v>183</v>
      </c>
    </row>
    <row r="69" spans="1:8" ht="12" customHeight="1">
      <c r="A69" s="61" t="s">
        <v>250</v>
      </c>
      <c r="B69" s="64">
        <v>0.24615384615384617</v>
      </c>
      <c r="C69" s="44">
        <v>49</v>
      </c>
      <c r="D69" s="93">
        <v>0</v>
      </c>
      <c r="E69" s="63">
        <v>35</v>
      </c>
      <c r="F69" s="96">
        <v>0</v>
      </c>
      <c r="G69" s="65">
        <v>110</v>
      </c>
      <c r="H69" s="39">
        <f t="shared" si="0"/>
        <v>194</v>
      </c>
    </row>
    <row r="70" spans="1:8" ht="12" customHeight="1">
      <c r="A70" s="61" t="s">
        <v>141</v>
      </c>
      <c r="B70" s="64">
        <v>0.3715736040609137</v>
      </c>
      <c r="C70" s="44">
        <v>56</v>
      </c>
      <c r="D70" s="93">
        <v>0.00922509225092251</v>
      </c>
      <c r="E70" s="63">
        <v>42</v>
      </c>
      <c r="F70" s="96">
        <v>0.051694428489373924</v>
      </c>
      <c r="G70" s="65">
        <v>88</v>
      </c>
      <c r="H70" s="39">
        <f t="shared" si="0"/>
        <v>186</v>
      </c>
    </row>
    <row r="71" spans="1:8" ht="12" customHeight="1">
      <c r="A71" s="61" t="s">
        <v>205</v>
      </c>
      <c r="B71" s="64">
        <v>0.10858895705521472</v>
      </c>
      <c r="C71" s="44">
        <v>42</v>
      </c>
      <c r="D71" s="93">
        <v>0.017830045523520487</v>
      </c>
      <c r="E71" s="63">
        <v>42</v>
      </c>
      <c r="F71" s="96">
        <v>0.02243649174856295</v>
      </c>
      <c r="G71" s="65">
        <v>99</v>
      </c>
      <c r="H71" s="39">
        <f t="shared" si="0"/>
        <v>183</v>
      </c>
    </row>
    <row r="72" spans="1:8" ht="12" customHeight="1">
      <c r="A72" s="61" t="s">
        <v>297</v>
      </c>
      <c r="B72" s="64">
        <v>0.3869565217391304</v>
      </c>
      <c r="C72" s="44">
        <v>56</v>
      </c>
      <c r="D72" s="93">
        <v>0.018950437317784258</v>
      </c>
      <c r="E72" s="63">
        <v>42</v>
      </c>
      <c r="F72" s="96">
        <v>0.031073446327683617</v>
      </c>
      <c r="G72" s="65">
        <v>99</v>
      </c>
      <c r="H72" s="39">
        <f aca="true" t="shared" si="1" ref="H72:H135">C72+E72+G72</f>
        <v>197</v>
      </c>
    </row>
    <row r="73" spans="1:8" ht="12" customHeight="1">
      <c r="A73" s="61" t="s">
        <v>165</v>
      </c>
      <c r="B73" s="64">
        <v>0.21071752951861944</v>
      </c>
      <c r="C73" s="44">
        <v>49</v>
      </c>
      <c r="D73" s="93">
        <v>0.07377122832240093</v>
      </c>
      <c r="E73" s="63">
        <v>56</v>
      </c>
      <c r="F73" s="96">
        <v>0.03744190049922534</v>
      </c>
      <c r="G73" s="65">
        <v>99</v>
      </c>
      <c r="H73" s="39">
        <f t="shared" si="1"/>
        <v>204</v>
      </c>
    </row>
    <row r="74" spans="1:8" ht="12" customHeight="1">
      <c r="A74" s="61" t="s">
        <v>238</v>
      </c>
      <c r="B74" s="64">
        <v>0.20655044902271527</v>
      </c>
      <c r="C74" s="44">
        <v>49</v>
      </c>
      <c r="D74" s="93">
        <v>0.03850385038503851</v>
      </c>
      <c r="E74" s="63">
        <v>49</v>
      </c>
      <c r="F74" s="96">
        <v>0.042317822651448636</v>
      </c>
      <c r="G74" s="65">
        <v>88</v>
      </c>
      <c r="H74" s="39">
        <f t="shared" si="1"/>
        <v>186</v>
      </c>
    </row>
    <row r="75" spans="1:8" ht="12" customHeight="1">
      <c r="A75" s="61" t="s">
        <v>312</v>
      </c>
      <c r="B75" s="64">
        <v>0.07457044673539519</v>
      </c>
      <c r="C75" s="44">
        <v>35</v>
      </c>
      <c r="D75" s="93">
        <v>0.005831490046249749</v>
      </c>
      <c r="E75" s="63">
        <v>42</v>
      </c>
      <c r="F75" s="96">
        <v>0.04199576189558852</v>
      </c>
      <c r="G75" s="65">
        <v>88</v>
      </c>
      <c r="H75" s="39">
        <f t="shared" si="1"/>
        <v>165</v>
      </c>
    </row>
    <row r="76" spans="1:8" ht="12" customHeight="1">
      <c r="A76" s="61" t="s">
        <v>10</v>
      </c>
      <c r="B76" s="64">
        <v>0.2588522588522589</v>
      </c>
      <c r="C76" s="44">
        <v>49</v>
      </c>
      <c r="D76" s="93">
        <v>0.007621951219512195</v>
      </c>
      <c r="E76" s="63">
        <v>42</v>
      </c>
      <c r="F76" s="96">
        <v>0.04927536231884058</v>
      </c>
      <c r="G76" s="65">
        <v>88</v>
      </c>
      <c r="H76" s="39">
        <f t="shared" si="1"/>
        <v>179</v>
      </c>
    </row>
    <row r="77" spans="1:8" ht="12" customHeight="1">
      <c r="A77" s="61" t="s">
        <v>190</v>
      </c>
      <c r="B77" s="64">
        <v>0.2868632707774799</v>
      </c>
      <c r="C77" s="44">
        <v>49</v>
      </c>
      <c r="D77" s="93">
        <v>0.1136079900124844</v>
      </c>
      <c r="E77" s="63">
        <v>70</v>
      </c>
      <c r="F77" s="96">
        <v>0.01647058823529412</v>
      </c>
      <c r="G77" s="65">
        <v>110</v>
      </c>
      <c r="H77" s="39">
        <f t="shared" si="1"/>
        <v>229</v>
      </c>
    </row>
    <row r="78" spans="1:8" ht="12" customHeight="1">
      <c r="A78" s="61" t="s">
        <v>202</v>
      </c>
      <c r="B78" s="64">
        <v>0.3027581783194355</v>
      </c>
      <c r="C78" s="44">
        <v>56</v>
      </c>
      <c r="D78" s="93">
        <v>0.024621773954316226</v>
      </c>
      <c r="E78" s="63">
        <v>42</v>
      </c>
      <c r="F78" s="96">
        <v>0.06081452944413869</v>
      </c>
      <c r="G78" s="65">
        <v>77</v>
      </c>
      <c r="H78" s="39">
        <f t="shared" si="1"/>
        <v>175</v>
      </c>
    </row>
    <row r="79" spans="1:8" ht="12" customHeight="1">
      <c r="A79" s="61" t="s">
        <v>191</v>
      </c>
      <c r="B79" s="64">
        <v>0.2656023222060958</v>
      </c>
      <c r="C79" s="44">
        <v>49</v>
      </c>
      <c r="D79" s="93">
        <v>0.27032019704433496</v>
      </c>
      <c r="E79" s="63">
        <v>70</v>
      </c>
      <c r="F79" s="96">
        <v>0</v>
      </c>
      <c r="G79" s="65">
        <v>110</v>
      </c>
      <c r="H79" s="39">
        <f t="shared" si="1"/>
        <v>229</v>
      </c>
    </row>
    <row r="80" spans="1:8" ht="12" customHeight="1">
      <c r="A80" s="61" t="s">
        <v>121</v>
      </c>
      <c r="B80" s="64">
        <v>0.20065789473684212</v>
      </c>
      <c r="C80" s="44">
        <v>49</v>
      </c>
      <c r="D80" s="93">
        <v>0</v>
      </c>
      <c r="E80" s="63">
        <v>35</v>
      </c>
      <c r="F80" s="96">
        <v>0.07497243660418963</v>
      </c>
      <c r="G80" s="65">
        <v>77</v>
      </c>
      <c r="H80" s="39">
        <f t="shared" si="1"/>
        <v>161</v>
      </c>
    </row>
    <row r="81" spans="1:8" ht="12" customHeight="1">
      <c r="A81" s="61" t="s">
        <v>306</v>
      </c>
      <c r="B81" s="64">
        <v>0.1342567927543953</v>
      </c>
      <c r="C81" s="44">
        <v>42</v>
      </c>
      <c r="D81" s="93">
        <v>0.013223140495867768</v>
      </c>
      <c r="E81" s="63">
        <v>42</v>
      </c>
      <c r="F81" s="96">
        <v>0.040993788819875775</v>
      </c>
      <c r="G81" s="65">
        <v>88</v>
      </c>
      <c r="H81" s="39">
        <f t="shared" si="1"/>
        <v>172</v>
      </c>
    </row>
    <row r="82" spans="1:8" ht="12" customHeight="1">
      <c r="A82" s="61" t="s">
        <v>236</v>
      </c>
      <c r="B82" s="64">
        <v>0.2648809523809524</v>
      </c>
      <c r="C82" s="44">
        <v>49</v>
      </c>
      <c r="D82" s="93">
        <v>0.039301310043668124</v>
      </c>
      <c r="E82" s="63">
        <v>49</v>
      </c>
      <c r="F82" s="96">
        <v>0.06720977596741344</v>
      </c>
      <c r="G82" s="65">
        <v>77</v>
      </c>
      <c r="H82" s="39">
        <f t="shared" si="1"/>
        <v>175</v>
      </c>
    </row>
    <row r="83" spans="1:8" ht="12" customHeight="1">
      <c r="A83" s="61" t="s">
        <v>184</v>
      </c>
      <c r="B83" s="64">
        <v>0.2869022869022869</v>
      </c>
      <c r="C83" s="44">
        <v>49</v>
      </c>
      <c r="D83" s="93">
        <v>0</v>
      </c>
      <c r="E83" s="63">
        <v>35</v>
      </c>
      <c r="F83" s="96">
        <v>0</v>
      </c>
      <c r="G83" s="65">
        <v>110</v>
      </c>
      <c r="H83" s="39">
        <f t="shared" si="1"/>
        <v>194</v>
      </c>
    </row>
    <row r="84" spans="1:8" ht="12" customHeight="1">
      <c r="A84" s="61" t="s">
        <v>158</v>
      </c>
      <c r="B84" s="64">
        <v>0.28184463845981644</v>
      </c>
      <c r="C84" s="44">
        <v>49</v>
      </c>
      <c r="D84" s="93">
        <v>0.026439482961222092</v>
      </c>
      <c r="E84" s="63">
        <v>42</v>
      </c>
      <c r="F84" s="96">
        <v>0.06888168557536467</v>
      </c>
      <c r="G84" s="65">
        <v>77</v>
      </c>
      <c r="H84" s="39">
        <f t="shared" si="1"/>
        <v>168</v>
      </c>
    </row>
    <row r="85" spans="1:8" ht="12" customHeight="1">
      <c r="A85" s="61" t="s">
        <v>222</v>
      </c>
      <c r="B85" s="64">
        <v>0.2956209619526202</v>
      </c>
      <c r="C85" s="44">
        <v>56</v>
      </c>
      <c r="D85" s="93">
        <v>0.02133588783418967</v>
      </c>
      <c r="E85" s="63">
        <v>42</v>
      </c>
      <c r="F85" s="96">
        <v>0.09294847255187198</v>
      </c>
      <c r="G85" s="65">
        <v>66</v>
      </c>
      <c r="H85" s="39">
        <f t="shared" si="1"/>
        <v>164</v>
      </c>
    </row>
    <row r="86" spans="1:8" ht="12" customHeight="1">
      <c r="A86" s="61" t="s">
        <v>232</v>
      </c>
      <c r="B86" s="64">
        <v>0.2948885976408912</v>
      </c>
      <c r="C86" s="44">
        <v>56</v>
      </c>
      <c r="D86" s="93">
        <v>0.05131143366437484</v>
      </c>
      <c r="E86" s="63">
        <v>49</v>
      </c>
      <c r="F86" s="96">
        <v>0.06296603148301574</v>
      </c>
      <c r="G86" s="65">
        <v>77</v>
      </c>
      <c r="H86" s="39">
        <f t="shared" si="1"/>
        <v>182</v>
      </c>
    </row>
    <row r="87" spans="1:8" ht="12" customHeight="1">
      <c r="A87" s="61" t="s">
        <v>166</v>
      </c>
      <c r="B87" s="64">
        <v>0.3157894736842105</v>
      </c>
      <c r="C87" s="44">
        <v>56</v>
      </c>
      <c r="D87" s="93">
        <v>0</v>
      </c>
      <c r="E87" s="63">
        <v>35</v>
      </c>
      <c r="F87" s="96">
        <v>0</v>
      </c>
      <c r="G87" s="65">
        <v>110</v>
      </c>
      <c r="H87" s="39">
        <f t="shared" si="1"/>
        <v>201</v>
      </c>
    </row>
    <row r="88" spans="1:8" ht="12" customHeight="1">
      <c r="A88" s="61" t="s">
        <v>229</v>
      </c>
      <c r="B88" s="64">
        <v>0.24829427469593593</v>
      </c>
      <c r="C88" s="44">
        <v>49</v>
      </c>
      <c r="D88" s="93">
        <v>0.058053771115869617</v>
      </c>
      <c r="E88" s="63">
        <v>56</v>
      </c>
      <c r="F88" s="96">
        <v>0.004500236854571293</v>
      </c>
      <c r="G88" s="65">
        <v>110</v>
      </c>
      <c r="H88" s="39">
        <f t="shared" si="1"/>
        <v>215</v>
      </c>
    </row>
    <row r="89" spans="1:8" ht="12" customHeight="1">
      <c r="A89" s="61" t="s">
        <v>148</v>
      </c>
      <c r="B89" s="64">
        <v>0.36476043276661513</v>
      </c>
      <c r="C89" s="44">
        <v>56</v>
      </c>
      <c r="D89" s="93">
        <v>0.013086150490730643</v>
      </c>
      <c r="E89" s="63">
        <v>42</v>
      </c>
      <c r="F89" s="96">
        <v>0.0487551867219917</v>
      </c>
      <c r="G89" s="65">
        <v>88</v>
      </c>
      <c r="H89" s="39">
        <f t="shared" si="1"/>
        <v>186</v>
      </c>
    </row>
    <row r="90" spans="1:8" ht="12" customHeight="1">
      <c r="A90" s="61" t="s">
        <v>11</v>
      </c>
      <c r="B90" s="64">
        <v>0.253016738030362</v>
      </c>
      <c r="C90" s="44">
        <v>49</v>
      </c>
      <c r="D90" s="93">
        <v>0.02005592517597146</v>
      </c>
      <c r="E90" s="63">
        <v>42</v>
      </c>
      <c r="F90" s="96">
        <v>0.039428834638415476</v>
      </c>
      <c r="G90" s="65">
        <v>99</v>
      </c>
      <c r="H90" s="39">
        <f t="shared" si="1"/>
        <v>190</v>
      </c>
    </row>
    <row r="91" spans="1:8" ht="12" customHeight="1">
      <c r="A91" s="61" t="s">
        <v>131</v>
      </c>
      <c r="B91" s="64">
        <v>0.582089552238806</v>
      </c>
      <c r="C91" s="44">
        <v>70</v>
      </c>
      <c r="D91" s="93">
        <v>0.10375816993464053</v>
      </c>
      <c r="E91" s="63">
        <v>70</v>
      </c>
      <c r="F91" s="96">
        <v>0.01607717041800643</v>
      </c>
      <c r="G91" s="65">
        <v>110</v>
      </c>
      <c r="H91" s="39">
        <f t="shared" si="1"/>
        <v>250</v>
      </c>
    </row>
    <row r="92" spans="1:8" ht="12" customHeight="1">
      <c r="A92" s="61" t="s">
        <v>149</v>
      </c>
      <c r="B92" s="64">
        <v>0.2883248730964467</v>
      </c>
      <c r="C92" s="44">
        <v>49</v>
      </c>
      <c r="D92" s="93">
        <v>0</v>
      </c>
      <c r="E92" s="63">
        <v>35</v>
      </c>
      <c r="F92" s="96">
        <v>0.007482993197278911</v>
      </c>
      <c r="G92" s="65">
        <v>110</v>
      </c>
      <c r="H92" s="39">
        <f t="shared" si="1"/>
        <v>194</v>
      </c>
    </row>
    <row r="93" spans="1:8" ht="12" customHeight="1">
      <c r="A93" s="61" t="s">
        <v>12</v>
      </c>
      <c r="B93" s="64">
        <v>0.2779491133384734</v>
      </c>
      <c r="C93" s="44">
        <v>49</v>
      </c>
      <c r="D93" s="93">
        <v>0.030999169665098258</v>
      </c>
      <c r="E93" s="63">
        <v>42</v>
      </c>
      <c r="F93" s="96">
        <v>0.07645569620253165</v>
      </c>
      <c r="G93" s="65">
        <v>77</v>
      </c>
      <c r="H93" s="39">
        <f t="shared" si="1"/>
        <v>168</v>
      </c>
    </row>
    <row r="94" spans="1:8" ht="12" customHeight="1">
      <c r="A94" s="61" t="s">
        <v>108</v>
      </c>
      <c r="B94" s="64">
        <v>0.3275313807531381</v>
      </c>
      <c r="C94" s="44">
        <v>56</v>
      </c>
      <c r="D94" s="93">
        <v>0.10007367387033399</v>
      </c>
      <c r="E94" s="63">
        <v>70</v>
      </c>
      <c r="F94" s="96">
        <v>0.08975210270030987</v>
      </c>
      <c r="G94" s="65">
        <v>66</v>
      </c>
      <c r="H94" s="39">
        <f t="shared" si="1"/>
        <v>192</v>
      </c>
    </row>
    <row r="95" spans="1:8" ht="12" customHeight="1">
      <c r="A95" s="61" t="s">
        <v>167</v>
      </c>
      <c r="B95" s="64">
        <v>0</v>
      </c>
      <c r="C95" s="44">
        <v>35</v>
      </c>
      <c r="D95" s="93">
        <v>0</v>
      </c>
      <c r="E95" s="63">
        <v>35</v>
      </c>
      <c r="F95" s="96">
        <v>0</v>
      </c>
      <c r="G95" s="65">
        <v>110</v>
      </c>
      <c r="H95" s="39">
        <f t="shared" si="1"/>
        <v>180</v>
      </c>
    </row>
    <row r="96" spans="1:8" ht="12" customHeight="1">
      <c r="A96" s="61" t="s">
        <v>13</v>
      </c>
      <c r="B96" s="64">
        <v>0.2191272051996286</v>
      </c>
      <c r="C96" s="44">
        <v>49</v>
      </c>
      <c r="D96" s="93">
        <v>0</v>
      </c>
      <c r="E96" s="63">
        <v>35</v>
      </c>
      <c r="F96" s="96">
        <v>0.04605936540429888</v>
      </c>
      <c r="G96" s="65">
        <v>88</v>
      </c>
      <c r="H96" s="39">
        <f t="shared" si="1"/>
        <v>172</v>
      </c>
    </row>
    <row r="97" spans="1:8" ht="12" customHeight="1">
      <c r="A97" s="61" t="s">
        <v>116</v>
      </c>
      <c r="B97" s="64">
        <v>0.32653061224489793</v>
      </c>
      <c r="C97" s="44">
        <v>56</v>
      </c>
      <c r="D97" s="93">
        <v>0</v>
      </c>
      <c r="E97" s="63">
        <v>35</v>
      </c>
      <c r="F97" s="96">
        <v>0.22911051212938005</v>
      </c>
      <c r="G97" s="65">
        <v>55</v>
      </c>
      <c r="H97" s="39">
        <f t="shared" si="1"/>
        <v>146</v>
      </c>
    </row>
    <row r="98" spans="1:8" ht="12" customHeight="1">
      <c r="A98" s="61" t="s">
        <v>117</v>
      </c>
      <c r="B98" s="64">
        <v>0.254</v>
      </c>
      <c r="C98" s="44">
        <v>49</v>
      </c>
      <c r="D98" s="93">
        <v>0.010277492291880781</v>
      </c>
      <c r="E98" s="63">
        <v>42</v>
      </c>
      <c r="F98" s="96">
        <v>0.07772511848341232</v>
      </c>
      <c r="G98" s="65">
        <v>77</v>
      </c>
      <c r="H98" s="39">
        <f t="shared" si="1"/>
        <v>168</v>
      </c>
    </row>
    <row r="99" spans="1:8" ht="12" customHeight="1">
      <c r="A99" s="61" t="s">
        <v>302</v>
      </c>
      <c r="B99" s="64">
        <v>0.2569786535303777</v>
      </c>
      <c r="C99" s="44">
        <v>49</v>
      </c>
      <c r="D99" s="93">
        <v>0.20552344251766216</v>
      </c>
      <c r="E99" s="63">
        <v>70</v>
      </c>
      <c r="F99" s="96">
        <v>0.04654011022657685</v>
      </c>
      <c r="G99" s="65">
        <v>88</v>
      </c>
      <c r="H99" s="39">
        <f t="shared" si="1"/>
        <v>207</v>
      </c>
    </row>
    <row r="100" spans="1:8" ht="12" customHeight="1">
      <c r="A100" s="61" t="s">
        <v>14</v>
      </c>
      <c r="B100" s="64">
        <v>0.20273468314488563</v>
      </c>
      <c r="C100" s="44">
        <v>49</v>
      </c>
      <c r="D100" s="93">
        <v>0.016919739696312365</v>
      </c>
      <c r="E100" s="63">
        <v>42</v>
      </c>
      <c r="F100" s="96">
        <v>0.016521923321330227</v>
      </c>
      <c r="G100" s="65">
        <v>110</v>
      </c>
      <c r="H100" s="39">
        <f t="shared" si="1"/>
        <v>201</v>
      </c>
    </row>
    <row r="101" spans="1:8" ht="12" customHeight="1">
      <c r="A101" s="61" t="s">
        <v>206</v>
      </c>
      <c r="B101" s="64">
        <v>0.18478638416116708</v>
      </c>
      <c r="C101" s="44">
        <v>42</v>
      </c>
      <c r="D101" s="93">
        <v>0.22582649763857818</v>
      </c>
      <c r="E101" s="63">
        <v>70</v>
      </c>
      <c r="F101" s="96">
        <v>0.02800189843379212</v>
      </c>
      <c r="G101" s="65">
        <v>99</v>
      </c>
      <c r="H101" s="39">
        <f t="shared" si="1"/>
        <v>211</v>
      </c>
    </row>
    <row r="102" spans="1:8" ht="12" customHeight="1">
      <c r="A102" s="61" t="s">
        <v>207</v>
      </c>
      <c r="B102" s="64">
        <v>0.0785876993166287</v>
      </c>
      <c r="C102" s="44">
        <v>35</v>
      </c>
      <c r="D102" s="93">
        <v>0.008237515016303414</v>
      </c>
      <c r="E102" s="63">
        <v>42</v>
      </c>
      <c r="F102" s="96">
        <v>0.05083655083655084</v>
      </c>
      <c r="G102" s="65">
        <v>88</v>
      </c>
      <c r="H102" s="39">
        <f t="shared" si="1"/>
        <v>165</v>
      </c>
    </row>
    <row r="103" spans="1:8" ht="12" customHeight="1">
      <c r="A103" s="61" t="s">
        <v>15</v>
      </c>
      <c r="B103" s="64">
        <v>0.32027424094025464</v>
      </c>
      <c r="C103" s="44">
        <v>56</v>
      </c>
      <c r="D103" s="93">
        <v>0.03881591844736326</v>
      </c>
      <c r="E103" s="63">
        <v>49</v>
      </c>
      <c r="F103" s="96">
        <v>0.0646277079919898</v>
      </c>
      <c r="G103" s="65">
        <v>77</v>
      </c>
      <c r="H103" s="39">
        <f t="shared" si="1"/>
        <v>182</v>
      </c>
    </row>
    <row r="104" spans="1:8" ht="12" customHeight="1">
      <c r="A104" s="61" t="s">
        <v>223</v>
      </c>
      <c r="B104" s="64">
        <v>0.21096543504171633</v>
      </c>
      <c r="C104" s="44">
        <v>49</v>
      </c>
      <c r="D104" s="93">
        <v>0.028165840468679586</v>
      </c>
      <c r="E104" s="63">
        <v>42</v>
      </c>
      <c r="F104" s="96">
        <v>0.04813631522896698</v>
      </c>
      <c r="G104" s="65">
        <v>88</v>
      </c>
      <c r="H104" s="39">
        <f t="shared" si="1"/>
        <v>179</v>
      </c>
    </row>
    <row r="105" spans="1:8" ht="12" customHeight="1">
      <c r="A105" s="61" t="s">
        <v>309</v>
      </c>
      <c r="B105" s="64">
        <v>0.0889992360580596</v>
      </c>
      <c r="C105" s="44">
        <v>35</v>
      </c>
      <c r="D105" s="93">
        <v>0.03254437869822485</v>
      </c>
      <c r="E105" s="63">
        <v>42</v>
      </c>
      <c r="F105" s="96">
        <v>0.06484560570071259</v>
      </c>
      <c r="G105" s="65">
        <v>77</v>
      </c>
      <c r="H105" s="39">
        <f t="shared" si="1"/>
        <v>154</v>
      </c>
    </row>
    <row r="106" spans="1:8" ht="12" customHeight="1">
      <c r="A106" s="61" t="s">
        <v>161</v>
      </c>
      <c r="B106" s="64">
        <v>0.18333333333333332</v>
      </c>
      <c r="C106" s="44">
        <v>42</v>
      </c>
      <c r="D106" s="93">
        <v>0.043478260869565216</v>
      </c>
      <c r="E106" s="63">
        <v>49</v>
      </c>
      <c r="F106" s="96">
        <v>0</v>
      </c>
      <c r="G106" s="65">
        <v>110</v>
      </c>
      <c r="H106" s="39">
        <f t="shared" si="1"/>
        <v>201</v>
      </c>
    </row>
    <row r="107" spans="1:8" ht="12" customHeight="1">
      <c r="A107" s="61" t="s">
        <v>168</v>
      </c>
      <c r="B107" s="64">
        <v>0.10477299185098952</v>
      </c>
      <c r="C107" s="44">
        <v>42</v>
      </c>
      <c r="D107" s="93">
        <v>0.07215363511659809</v>
      </c>
      <c r="E107" s="63">
        <v>56</v>
      </c>
      <c r="F107" s="96">
        <v>0.038935500786575775</v>
      </c>
      <c r="G107" s="65">
        <v>99</v>
      </c>
      <c r="H107" s="39">
        <f t="shared" si="1"/>
        <v>197</v>
      </c>
    </row>
    <row r="108" spans="1:8" ht="12" customHeight="1">
      <c r="A108" s="61" t="s">
        <v>169</v>
      </c>
      <c r="B108" s="64">
        <v>0.3446308144561646</v>
      </c>
      <c r="C108" s="44">
        <v>56</v>
      </c>
      <c r="D108" s="93">
        <v>0.014738646101113967</v>
      </c>
      <c r="E108" s="63">
        <v>42</v>
      </c>
      <c r="F108" s="96">
        <v>0.0874331000411692</v>
      </c>
      <c r="G108" s="65">
        <v>66</v>
      </c>
      <c r="H108" s="39">
        <f t="shared" si="1"/>
        <v>164</v>
      </c>
    </row>
    <row r="109" spans="1:8" ht="12" customHeight="1">
      <c r="A109" s="61" t="s">
        <v>16</v>
      </c>
      <c r="B109" s="64">
        <v>0.2386058981233244</v>
      </c>
      <c r="C109" s="44">
        <v>49</v>
      </c>
      <c r="D109" s="93">
        <v>0.037091988130563795</v>
      </c>
      <c r="E109" s="63">
        <v>49</v>
      </c>
      <c r="F109" s="96">
        <v>0.10274869109947644</v>
      </c>
      <c r="G109" s="65">
        <v>55</v>
      </c>
      <c r="H109" s="39">
        <f t="shared" si="1"/>
        <v>153</v>
      </c>
    </row>
    <row r="110" spans="1:8" ht="12" customHeight="1">
      <c r="A110" s="61" t="s">
        <v>159</v>
      </c>
      <c r="B110" s="64">
        <v>0.19031798766018035</v>
      </c>
      <c r="C110" s="44">
        <v>42</v>
      </c>
      <c r="D110" s="93">
        <v>0</v>
      </c>
      <c r="E110" s="63">
        <v>35</v>
      </c>
      <c r="F110" s="96">
        <v>0.05489742848887605</v>
      </c>
      <c r="G110" s="65">
        <v>88</v>
      </c>
      <c r="H110" s="39">
        <f t="shared" si="1"/>
        <v>165</v>
      </c>
    </row>
    <row r="111" spans="1:8" ht="12" customHeight="1">
      <c r="A111" s="61" t="s">
        <v>216</v>
      </c>
      <c r="B111" s="64">
        <v>0.11866931479642502</v>
      </c>
      <c r="C111" s="44">
        <v>42</v>
      </c>
      <c r="D111" s="93">
        <v>0.012928248222365869</v>
      </c>
      <c r="E111" s="63">
        <v>42</v>
      </c>
      <c r="F111" s="96">
        <v>0.04180860947661815</v>
      </c>
      <c r="G111" s="65">
        <v>88</v>
      </c>
      <c r="H111" s="39">
        <f t="shared" si="1"/>
        <v>172</v>
      </c>
    </row>
    <row r="112" spans="1:8" ht="12" customHeight="1">
      <c r="A112" s="61" t="s">
        <v>270</v>
      </c>
      <c r="B112" s="64">
        <v>0.5233494363929146</v>
      </c>
      <c r="C112" s="44">
        <v>70</v>
      </c>
      <c r="D112" s="93">
        <v>0.07545887151597552</v>
      </c>
      <c r="E112" s="63">
        <v>63</v>
      </c>
      <c r="F112" s="96">
        <v>0.07016434892541087</v>
      </c>
      <c r="G112" s="65">
        <v>77</v>
      </c>
      <c r="H112" s="39">
        <f t="shared" si="1"/>
        <v>210</v>
      </c>
    </row>
    <row r="113" spans="1:8" ht="12" customHeight="1">
      <c r="A113" s="61" t="s">
        <v>263</v>
      </c>
      <c r="B113" s="64">
        <v>0.40105540897097625</v>
      </c>
      <c r="C113" s="44">
        <v>63</v>
      </c>
      <c r="D113" s="93">
        <v>0.0536779324055666</v>
      </c>
      <c r="E113" s="63">
        <v>49</v>
      </c>
      <c r="F113" s="96">
        <v>0</v>
      </c>
      <c r="G113" s="65">
        <v>110</v>
      </c>
      <c r="H113" s="39">
        <f t="shared" si="1"/>
        <v>222</v>
      </c>
    </row>
    <row r="114" spans="1:8" ht="12" customHeight="1">
      <c r="A114" s="61" t="s">
        <v>185</v>
      </c>
      <c r="B114" s="64">
        <v>0.29933269780743565</v>
      </c>
      <c r="C114" s="44">
        <v>56</v>
      </c>
      <c r="D114" s="93">
        <v>0.08208366219415943</v>
      </c>
      <c r="E114" s="63">
        <v>63</v>
      </c>
      <c r="F114" s="96">
        <v>0.0362962962962963</v>
      </c>
      <c r="G114" s="65">
        <v>99</v>
      </c>
      <c r="H114" s="39">
        <f t="shared" si="1"/>
        <v>218</v>
      </c>
    </row>
    <row r="115" spans="1:8" ht="12" customHeight="1">
      <c r="A115" s="61" t="s">
        <v>109</v>
      </c>
      <c r="B115" s="64">
        <v>0.2514930325149303</v>
      </c>
      <c r="C115" s="44">
        <v>49</v>
      </c>
      <c r="D115" s="93">
        <v>0.04156429156429156</v>
      </c>
      <c r="E115" s="63">
        <v>49</v>
      </c>
      <c r="F115" s="96">
        <v>0.034258712344949795</v>
      </c>
      <c r="G115" s="65">
        <v>99</v>
      </c>
      <c r="H115" s="39">
        <f t="shared" si="1"/>
        <v>197</v>
      </c>
    </row>
    <row r="116" spans="1:8" ht="12" customHeight="1">
      <c r="A116" s="61" t="s">
        <v>217</v>
      </c>
      <c r="B116" s="64">
        <v>0.1588447653429603</v>
      </c>
      <c r="C116" s="44">
        <v>42</v>
      </c>
      <c r="D116" s="93">
        <v>0</v>
      </c>
      <c r="E116" s="63">
        <v>35</v>
      </c>
      <c r="F116" s="96">
        <v>0</v>
      </c>
      <c r="G116" s="65">
        <v>110</v>
      </c>
      <c r="H116" s="39">
        <f t="shared" si="1"/>
        <v>187</v>
      </c>
    </row>
    <row r="117" spans="1:8" ht="12" customHeight="1">
      <c r="A117" s="61" t="s">
        <v>286</v>
      </c>
      <c r="B117" s="64">
        <v>0.3663624511082138</v>
      </c>
      <c r="C117" s="44">
        <v>56</v>
      </c>
      <c r="D117" s="93">
        <v>0.025477707006369428</v>
      </c>
      <c r="E117" s="63">
        <v>42</v>
      </c>
      <c r="F117" s="96">
        <v>0.061800486618004864</v>
      </c>
      <c r="G117" s="65">
        <v>77</v>
      </c>
      <c r="H117" s="39">
        <f t="shared" si="1"/>
        <v>175</v>
      </c>
    </row>
    <row r="118" spans="1:8" ht="12" customHeight="1">
      <c r="A118" s="61" t="s">
        <v>246</v>
      </c>
      <c r="B118" s="64">
        <v>0</v>
      </c>
      <c r="C118" s="44">
        <v>35</v>
      </c>
      <c r="D118" s="93">
        <v>0</v>
      </c>
      <c r="E118" s="63">
        <v>35</v>
      </c>
      <c r="F118" s="96">
        <v>0</v>
      </c>
      <c r="G118" s="65">
        <v>110</v>
      </c>
      <c r="H118" s="39">
        <f t="shared" si="1"/>
        <v>180</v>
      </c>
    </row>
    <row r="119" spans="1:8" ht="12" customHeight="1">
      <c r="A119" s="61" t="s">
        <v>177</v>
      </c>
      <c r="B119" s="64">
        <v>0.3402618657937807</v>
      </c>
      <c r="C119" s="44">
        <v>56</v>
      </c>
      <c r="D119" s="93">
        <v>0.14353575555270254</v>
      </c>
      <c r="E119" s="63">
        <v>70</v>
      </c>
      <c r="F119" s="96">
        <v>0.05560928433268859</v>
      </c>
      <c r="G119" s="65">
        <v>88</v>
      </c>
      <c r="H119" s="39">
        <f t="shared" si="1"/>
        <v>214</v>
      </c>
    </row>
    <row r="120" spans="1:8" ht="12" customHeight="1">
      <c r="A120" s="61" t="s">
        <v>17</v>
      </c>
      <c r="B120" s="64">
        <v>0.2711591536338546</v>
      </c>
      <c r="C120" s="44">
        <v>49</v>
      </c>
      <c r="D120" s="93">
        <v>0.05323439264397484</v>
      </c>
      <c r="E120" s="63">
        <v>49</v>
      </c>
      <c r="F120" s="96">
        <v>0.03640588690937258</v>
      </c>
      <c r="G120" s="65">
        <v>99</v>
      </c>
      <c r="H120" s="39">
        <f t="shared" si="1"/>
        <v>197</v>
      </c>
    </row>
    <row r="121" spans="1:8" ht="12" customHeight="1">
      <c r="A121" s="61" t="s">
        <v>187</v>
      </c>
      <c r="B121" s="64">
        <v>0.16212871287128713</v>
      </c>
      <c r="C121" s="44">
        <v>42</v>
      </c>
      <c r="D121" s="93">
        <v>0.09695682944090588</v>
      </c>
      <c r="E121" s="63">
        <v>70</v>
      </c>
      <c r="F121" s="96">
        <v>0.2165058949624866</v>
      </c>
      <c r="G121" s="65">
        <v>55</v>
      </c>
      <c r="H121" s="39">
        <f t="shared" si="1"/>
        <v>167</v>
      </c>
    </row>
    <row r="122" spans="1:8" ht="12" customHeight="1">
      <c r="A122" s="61" t="s">
        <v>153</v>
      </c>
      <c r="B122" s="64">
        <v>0.25210084033613445</v>
      </c>
      <c r="C122" s="44">
        <v>49</v>
      </c>
      <c r="D122" s="93">
        <v>0.044585987261146494</v>
      </c>
      <c r="E122" s="63">
        <v>49</v>
      </c>
      <c r="F122" s="96">
        <v>0.030864197530864196</v>
      </c>
      <c r="G122" s="65">
        <v>99</v>
      </c>
      <c r="H122" s="39">
        <f t="shared" si="1"/>
        <v>197</v>
      </c>
    </row>
    <row r="123" spans="1:8" ht="12" customHeight="1">
      <c r="A123" s="61" t="s">
        <v>192</v>
      </c>
      <c r="B123" s="64">
        <v>0.1683926159387663</v>
      </c>
      <c r="C123" s="44">
        <v>42</v>
      </c>
      <c r="D123" s="93">
        <v>0.03828334552548159</v>
      </c>
      <c r="E123" s="63">
        <v>49</v>
      </c>
      <c r="F123" s="96">
        <v>0.026815377313716183</v>
      </c>
      <c r="G123" s="65">
        <v>99</v>
      </c>
      <c r="H123" s="39">
        <f t="shared" si="1"/>
        <v>190</v>
      </c>
    </row>
    <row r="124" spans="1:8" ht="12" customHeight="1">
      <c r="A124" s="61" t="s">
        <v>18</v>
      </c>
      <c r="B124" s="64">
        <v>0.35628952916373857</v>
      </c>
      <c r="C124" s="44">
        <v>56</v>
      </c>
      <c r="D124" s="93">
        <v>0.016719385449615907</v>
      </c>
      <c r="E124" s="63">
        <v>42</v>
      </c>
      <c r="F124" s="96">
        <v>0.034046268005237884</v>
      </c>
      <c r="G124" s="65">
        <v>99</v>
      </c>
      <c r="H124" s="39">
        <f t="shared" si="1"/>
        <v>197</v>
      </c>
    </row>
    <row r="125" spans="1:8" ht="12" customHeight="1">
      <c r="A125" s="61" t="s">
        <v>281</v>
      </c>
      <c r="B125" s="64">
        <v>0.3414012738853503</v>
      </c>
      <c r="C125" s="44">
        <v>56</v>
      </c>
      <c r="D125" s="93">
        <v>0.024902723735408562</v>
      </c>
      <c r="E125" s="63">
        <v>42</v>
      </c>
      <c r="F125" s="96">
        <v>0.06164383561643835</v>
      </c>
      <c r="G125" s="65">
        <v>77</v>
      </c>
      <c r="H125" s="39">
        <f t="shared" si="1"/>
        <v>175</v>
      </c>
    </row>
    <row r="126" spans="1:8" ht="12" customHeight="1">
      <c r="A126" s="61" t="s">
        <v>19</v>
      </c>
      <c r="B126" s="64">
        <v>0.2164343360234776</v>
      </c>
      <c r="C126" s="44">
        <v>49</v>
      </c>
      <c r="D126" s="93">
        <v>0.03722479721900348</v>
      </c>
      <c r="E126" s="63">
        <v>49</v>
      </c>
      <c r="F126" s="96">
        <v>0.032147742818057455</v>
      </c>
      <c r="G126" s="65">
        <v>99</v>
      </c>
      <c r="H126" s="39">
        <f t="shared" si="1"/>
        <v>197</v>
      </c>
    </row>
    <row r="127" spans="1:8" ht="12" customHeight="1">
      <c r="A127" s="61" t="s">
        <v>303</v>
      </c>
      <c r="B127" s="64">
        <v>0.20062111801242236</v>
      </c>
      <c r="C127" s="44">
        <v>49</v>
      </c>
      <c r="D127" s="93">
        <v>0.016686069072564997</v>
      </c>
      <c r="E127" s="63">
        <v>42</v>
      </c>
      <c r="F127" s="96">
        <v>0.08330385567739654</v>
      </c>
      <c r="G127" s="65">
        <v>66</v>
      </c>
      <c r="H127" s="39">
        <f t="shared" si="1"/>
        <v>157</v>
      </c>
    </row>
    <row r="128" spans="1:8" ht="12" customHeight="1">
      <c r="A128" s="61" t="s">
        <v>20</v>
      </c>
      <c r="B128" s="64">
        <v>0.3383016545877205</v>
      </c>
      <c r="C128" s="44">
        <v>56</v>
      </c>
      <c r="D128" s="93">
        <v>0.047449967721110396</v>
      </c>
      <c r="E128" s="63">
        <v>49</v>
      </c>
      <c r="F128" s="96">
        <v>0.05753948294940147</v>
      </c>
      <c r="G128" s="65">
        <v>88</v>
      </c>
      <c r="H128" s="39">
        <f t="shared" si="1"/>
        <v>193</v>
      </c>
    </row>
    <row r="129" spans="1:8" ht="12" customHeight="1">
      <c r="A129" s="61" t="s">
        <v>239</v>
      </c>
      <c r="B129" s="64">
        <v>0.12135820582687068</v>
      </c>
      <c r="C129" s="44">
        <v>42</v>
      </c>
      <c r="D129" s="93">
        <v>0.04341557193207305</v>
      </c>
      <c r="E129" s="63">
        <v>49</v>
      </c>
      <c r="F129" s="96">
        <v>0.015863141524105753</v>
      </c>
      <c r="G129" s="65">
        <v>110</v>
      </c>
      <c r="H129" s="39">
        <f t="shared" si="1"/>
        <v>201</v>
      </c>
    </row>
    <row r="130" spans="1:8" ht="12" customHeight="1">
      <c r="A130" s="61" t="s">
        <v>208</v>
      </c>
      <c r="B130" s="64">
        <v>0.07151230949589683</v>
      </c>
      <c r="C130" s="44">
        <v>35</v>
      </c>
      <c r="D130" s="93">
        <v>0.017681159420289853</v>
      </c>
      <c r="E130" s="63">
        <v>42</v>
      </c>
      <c r="F130" s="96">
        <v>0.05732570806100218</v>
      </c>
      <c r="G130" s="65">
        <v>88</v>
      </c>
      <c r="H130" s="39">
        <f t="shared" si="1"/>
        <v>165</v>
      </c>
    </row>
    <row r="131" spans="1:8" ht="12" customHeight="1">
      <c r="A131" s="61" t="s">
        <v>21</v>
      </c>
      <c r="B131" s="64">
        <v>0.20300751879699247</v>
      </c>
      <c r="C131" s="44">
        <v>49</v>
      </c>
      <c r="D131" s="93">
        <v>0.005502063273727648</v>
      </c>
      <c r="E131" s="63">
        <v>42</v>
      </c>
      <c r="F131" s="96">
        <v>0.0599250936329588</v>
      </c>
      <c r="G131" s="65">
        <v>88</v>
      </c>
      <c r="H131" s="39">
        <f t="shared" si="1"/>
        <v>179</v>
      </c>
    </row>
    <row r="132" spans="1:8" ht="12" customHeight="1">
      <c r="A132" s="61" t="s">
        <v>22</v>
      </c>
      <c r="B132" s="64">
        <v>0</v>
      </c>
      <c r="C132" s="44">
        <v>35</v>
      </c>
      <c r="D132" s="93">
        <v>0.022050716648291068</v>
      </c>
      <c r="E132" s="63">
        <v>42</v>
      </c>
      <c r="F132" s="96">
        <v>0.07095553453169347</v>
      </c>
      <c r="G132" s="65">
        <v>77</v>
      </c>
      <c r="H132" s="39">
        <f t="shared" si="1"/>
        <v>154</v>
      </c>
    </row>
    <row r="133" spans="1:8" ht="12" customHeight="1">
      <c r="A133" s="61" t="s">
        <v>251</v>
      </c>
      <c r="B133" s="64">
        <v>0.2887323943661972</v>
      </c>
      <c r="C133" s="44">
        <v>49</v>
      </c>
      <c r="D133" s="93">
        <v>0.040160642570281124</v>
      </c>
      <c r="E133" s="63">
        <v>49</v>
      </c>
      <c r="F133" s="96">
        <v>0.0311284046692607</v>
      </c>
      <c r="G133" s="65">
        <v>99</v>
      </c>
      <c r="H133" s="39">
        <f t="shared" si="1"/>
        <v>197</v>
      </c>
    </row>
    <row r="134" spans="1:8" ht="12" customHeight="1">
      <c r="A134" s="61" t="s">
        <v>193</v>
      </c>
      <c r="B134" s="64">
        <v>0.07047834701386924</v>
      </c>
      <c r="C134" s="44">
        <v>35</v>
      </c>
      <c r="D134" s="93">
        <v>0.010812139083425482</v>
      </c>
      <c r="E134" s="63">
        <v>42</v>
      </c>
      <c r="F134" s="96">
        <v>0.027265150613168233</v>
      </c>
      <c r="G134" s="65">
        <v>99</v>
      </c>
      <c r="H134" s="39">
        <f t="shared" si="1"/>
        <v>176</v>
      </c>
    </row>
    <row r="135" spans="1:8" ht="12" customHeight="1">
      <c r="A135" s="61" t="s">
        <v>23</v>
      </c>
      <c r="B135" s="64">
        <v>0.15888822829964327</v>
      </c>
      <c r="C135" s="44">
        <v>42</v>
      </c>
      <c r="D135" s="93">
        <v>0.05010599344767778</v>
      </c>
      <c r="E135" s="63">
        <v>49</v>
      </c>
      <c r="F135" s="96">
        <v>0.03070662227155013</v>
      </c>
      <c r="G135" s="65">
        <v>99</v>
      </c>
      <c r="H135" s="39">
        <f t="shared" si="1"/>
        <v>190</v>
      </c>
    </row>
    <row r="136" spans="1:8" ht="12" customHeight="1">
      <c r="A136" s="61" t="s">
        <v>252</v>
      </c>
      <c r="B136" s="64">
        <v>0.26480836236933797</v>
      </c>
      <c r="C136" s="44">
        <v>49</v>
      </c>
      <c r="D136" s="93">
        <v>0</v>
      </c>
      <c r="E136" s="63">
        <v>35</v>
      </c>
      <c r="F136" s="96">
        <v>0.02828054298642534</v>
      </c>
      <c r="G136" s="65">
        <v>99</v>
      </c>
      <c r="H136" s="39">
        <f aca="true" t="shared" si="2" ref="H136:H199">C136+E136+G136</f>
        <v>183</v>
      </c>
    </row>
    <row r="137" spans="1:8" ht="12" customHeight="1">
      <c r="A137" s="61" t="s">
        <v>199</v>
      </c>
      <c r="B137" s="64">
        <v>0.16739887895773367</v>
      </c>
      <c r="C137" s="44">
        <v>42</v>
      </c>
      <c r="D137" s="93">
        <v>0.0413752422684756</v>
      </c>
      <c r="E137" s="63">
        <v>49</v>
      </c>
      <c r="F137" s="96">
        <v>0.045273075694666244</v>
      </c>
      <c r="G137" s="65">
        <v>88</v>
      </c>
      <c r="H137" s="39">
        <f t="shared" si="2"/>
        <v>179</v>
      </c>
    </row>
    <row r="138" spans="1:8" ht="12" customHeight="1">
      <c r="A138" s="61" t="s">
        <v>311</v>
      </c>
      <c r="B138" s="64">
        <v>0.08203389830508474</v>
      </c>
      <c r="C138" s="44">
        <v>35</v>
      </c>
      <c r="D138" s="93">
        <v>0.014204545454545454</v>
      </c>
      <c r="E138" s="63">
        <v>42</v>
      </c>
      <c r="F138" s="96">
        <v>0.07594524119947849</v>
      </c>
      <c r="G138" s="65">
        <v>77</v>
      </c>
      <c r="H138" s="39">
        <f t="shared" si="2"/>
        <v>154</v>
      </c>
    </row>
    <row r="139" spans="1:8" ht="12" customHeight="1">
      <c r="A139" s="61" t="s">
        <v>310</v>
      </c>
      <c r="B139" s="64">
        <v>0.08496732026143791</v>
      </c>
      <c r="C139" s="44">
        <v>35</v>
      </c>
      <c r="D139" s="93">
        <v>0</v>
      </c>
      <c r="E139" s="63">
        <v>35</v>
      </c>
      <c r="F139" s="96">
        <v>0</v>
      </c>
      <c r="G139" s="65">
        <v>110</v>
      </c>
      <c r="H139" s="39">
        <f t="shared" si="2"/>
        <v>180</v>
      </c>
    </row>
    <row r="140" spans="1:8" ht="12" customHeight="1">
      <c r="A140" s="61" t="s">
        <v>24</v>
      </c>
      <c r="B140" s="64">
        <v>0.14955640050697086</v>
      </c>
      <c r="C140" s="44">
        <v>42</v>
      </c>
      <c r="D140" s="93">
        <v>0.014753168148288254</v>
      </c>
      <c r="E140" s="63">
        <v>42</v>
      </c>
      <c r="F140" s="96">
        <v>0.04887690925426774</v>
      </c>
      <c r="G140" s="65">
        <v>88</v>
      </c>
      <c r="H140" s="39">
        <f t="shared" si="2"/>
        <v>172</v>
      </c>
    </row>
    <row r="141" spans="1:8" ht="12" customHeight="1">
      <c r="A141" s="61" t="s">
        <v>209</v>
      </c>
      <c r="B141" s="64">
        <v>0.08921933085501858</v>
      </c>
      <c r="C141" s="44">
        <v>35</v>
      </c>
      <c r="D141" s="93">
        <v>0.009065387764650837</v>
      </c>
      <c r="E141" s="63">
        <v>42</v>
      </c>
      <c r="F141" s="96">
        <v>0.05132005049673418</v>
      </c>
      <c r="G141" s="65">
        <v>88</v>
      </c>
      <c r="H141" s="39">
        <f t="shared" si="2"/>
        <v>165</v>
      </c>
    </row>
    <row r="142" spans="1:8" ht="12" customHeight="1">
      <c r="A142" s="61" t="s">
        <v>132</v>
      </c>
      <c r="B142" s="64">
        <v>0.43478260869565216</v>
      </c>
      <c r="C142" s="44">
        <v>63</v>
      </c>
      <c r="D142" s="93">
        <v>0.05179615705931495</v>
      </c>
      <c r="E142" s="63">
        <v>49</v>
      </c>
      <c r="F142" s="96">
        <v>0.021739130434782608</v>
      </c>
      <c r="G142" s="65">
        <v>99</v>
      </c>
      <c r="H142" s="39">
        <f t="shared" si="2"/>
        <v>211</v>
      </c>
    </row>
    <row r="143" spans="1:8" ht="12" customHeight="1">
      <c r="A143" s="61" t="s">
        <v>135</v>
      </c>
      <c r="B143" s="64">
        <v>0.1718213058419244</v>
      </c>
      <c r="C143" s="44">
        <v>42</v>
      </c>
      <c r="D143" s="93">
        <v>0.015046296296296295</v>
      </c>
      <c r="E143" s="63">
        <v>42</v>
      </c>
      <c r="F143" s="96">
        <v>0.14624505928853754</v>
      </c>
      <c r="G143" s="65">
        <v>55</v>
      </c>
      <c r="H143" s="39">
        <f t="shared" si="2"/>
        <v>139</v>
      </c>
    </row>
    <row r="144" spans="1:8" ht="12" customHeight="1">
      <c r="A144" s="61" t="s">
        <v>122</v>
      </c>
      <c r="B144" s="64">
        <v>0.41712538226299695</v>
      </c>
      <c r="C144" s="44">
        <v>63</v>
      </c>
      <c r="D144" s="93">
        <v>0.041666666666666664</v>
      </c>
      <c r="E144" s="63">
        <v>49</v>
      </c>
      <c r="F144" s="96">
        <v>0.03710353081986834</v>
      </c>
      <c r="G144" s="65">
        <v>99</v>
      </c>
      <c r="H144" s="39">
        <f t="shared" si="2"/>
        <v>211</v>
      </c>
    </row>
    <row r="145" spans="1:8" ht="12" customHeight="1">
      <c r="A145" s="61" t="s">
        <v>194</v>
      </c>
      <c r="B145" s="64">
        <v>0.05466428995840761</v>
      </c>
      <c r="C145" s="44">
        <v>35</v>
      </c>
      <c r="D145" s="93">
        <v>0.00214190093708166</v>
      </c>
      <c r="E145" s="63">
        <v>35</v>
      </c>
      <c r="F145" s="96">
        <v>0.03360488798370672</v>
      </c>
      <c r="G145" s="65">
        <v>99</v>
      </c>
      <c r="H145" s="39">
        <f t="shared" si="2"/>
        <v>169</v>
      </c>
    </row>
    <row r="146" spans="1:8" ht="12" customHeight="1">
      <c r="A146" s="61" t="s">
        <v>224</v>
      </c>
      <c r="B146" s="64">
        <v>0.13749224084419615</v>
      </c>
      <c r="C146" s="44">
        <v>42</v>
      </c>
      <c r="D146" s="93">
        <v>0.023668639053254437</v>
      </c>
      <c r="E146" s="63">
        <v>42</v>
      </c>
      <c r="F146" s="96">
        <v>0.16177748804867448</v>
      </c>
      <c r="G146" s="65">
        <v>55</v>
      </c>
      <c r="H146" s="39">
        <f t="shared" si="2"/>
        <v>139</v>
      </c>
    </row>
    <row r="147" spans="1:8" ht="12" customHeight="1">
      <c r="A147" s="61" t="s">
        <v>225</v>
      </c>
      <c r="B147" s="64">
        <v>0.17073871802242024</v>
      </c>
      <c r="C147" s="44">
        <v>42</v>
      </c>
      <c r="D147" s="93">
        <v>0.009998979695949393</v>
      </c>
      <c r="E147" s="63">
        <v>42</v>
      </c>
      <c r="F147" s="96">
        <v>0.10239553314121037</v>
      </c>
      <c r="G147" s="65">
        <v>55</v>
      </c>
      <c r="H147" s="39">
        <f t="shared" si="2"/>
        <v>139</v>
      </c>
    </row>
    <row r="148" spans="1:8" ht="12" customHeight="1">
      <c r="A148" s="61" t="s">
        <v>240</v>
      </c>
      <c r="B148" s="64">
        <v>0.04861247785868923</v>
      </c>
      <c r="C148" s="44">
        <v>35</v>
      </c>
      <c r="D148" s="93">
        <v>0.01693834805573263</v>
      </c>
      <c r="E148" s="63">
        <v>42</v>
      </c>
      <c r="F148" s="96">
        <v>0.030670594351065672</v>
      </c>
      <c r="G148" s="65">
        <v>99</v>
      </c>
      <c r="H148" s="39">
        <f t="shared" si="2"/>
        <v>176</v>
      </c>
    </row>
    <row r="149" spans="1:8" ht="12" customHeight="1">
      <c r="A149" s="61" t="s">
        <v>123</v>
      </c>
      <c r="B149" s="64">
        <v>0.31912058627581613</v>
      </c>
      <c r="C149" s="44">
        <v>56</v>
      </c>
      <c r="D149" s="93">
        <v>0</v>
      </c>
      <c r="E149" s="63">
        <v>35</v>
      </c>
      <c r="F149" s="96">
        <v>0.038953488372093024</v>
      </c>
      <c r="G149" s="65">
        <v>99</v>
      </c>
      <c r="H149" s="39">
        <f t="shared" si="2"/>
        <v>190</v>
      </c>
    </row>
    <row r="150" spans="1:8" ht="12" customHeight="1">
      <c r="A150" s="61" t="s">
        <v>133</v>
      </c>
      <c r="B150" s="64">
        <v>0.399734395750332</v>
      </c>
      <c r="C150" s="44">
        <v>63</v>
      </c>
      <c r="D150" s="93">
        <v>0.060146149522203485</v>
      </c>
      <c r="E150" s="63">
        <v>56</v>
      </c>
      <c r="F150" s="96">
        <v>0.01511879049676026</v>
      </c>
      <c r="G150" s="65">
        <v>110</v>
      </c>
      <c r="H150" s="39">
        <f t="shared" si="2"/>
        <v>229</v>
      </c>
    </row>
    <row r="151" spans="1:8" ht="12" customHeight="1">
      <c r="A151" s="61" t="s">
        <v>226</v>
      </c>
      <c r="B151" s="64">
        <v>0.39160200821542673</v>
      </c>
      <c r="C151" s="44">
        <v>56</v>
      </c>
      <c r="D151" s="93">
        <v>0.06662837449741528</v>
      </c>
      <c r="E151" s="63">
        <v>56</v>
      </c>
      <c r="F151" s="96">
        <v>0.033851276359600446</v>
      </c>
      <c r="G151" s="65">
        <v>99</v>
      </c>
      <c r="H151" s="39">
        <f t="shared" si="2"/>
        <v>211</v>
      </c>
    </row>
    <row r="152" spans="1:8" ht="12" customHeight="1">
      <c r="A152" s="61" t="s">
        <v>261</v>
      </c>
      <c r="B152" s="64">
        <v>0.13012240553485896</v>
      </c>
      <c r="C152" s="44">
        <v>42</v>
      </c>
      <c r="D152" s="93">
        <v>0.026405074494763238</v>
      </c>
      <c r="E152" s="63">
        <v>42</v>
      </c>
      <c r="F152" s="96">
        <v>0.06955810147299508</v>
      </c>
      <c r="G152" s="65">
        <v>77</v>
      </c>
      <c r="H152" s="39">
        <f t="shared" si="2"/>
        <v>161</v>
      </c>
    </row>
    <row r="153" spans="1:8" ht="12" customHeight="1">
      <c r="A153" s="61" t="s">
        <v>170</v>
      </c>
      <c r="B153" s="64">
        <v>0.21354436948624805</v>
      </c>
      <c r="C153" s="44">
        <v>49</v>
      </c>
      <c r="D153" s="93">
        <v>0.08530714423262084</v>
      </c>
      <c r="E153" s="63">
        <v>63</v>
      </c>
      <c r="F153" s="96">
        <v>0.03349990745881917</v>
      </c>
      <c r="G153" s="65">
        <v>99</v>
      </c>
      <c r="H153" s="39">
        <f t="shared" si="2"/>
        <v>211</v>
      </c>
    </row>
    <row r="154" spans="1:8" ht="12" customHeight="1">
      <c r="A154" s="61" t="s">
        <v>235</v>
      </c>
      <c r="B154" s="64">
        <v>0.026041666666666668</v>
      </c>
      <c r="C154" s="44">
        <v>35</v>
      </c>
      <c r="D154" s="93">
        <v>0</v>
      </c>
      <c r="E154" s="63">
        <v>35</v>
      </c>
      <c r="F154" s="96">
        <v>0.05223410950283197</v>
      </c>
      <c r="G154" s="65">
        <v>88</v>
      </c>
      <c r="H154" s="39">
        <f t="shared" si="2"/>
        <v>158</v>
      </c>
    </row>
    <row r="155" spans="1:8" ht="12" customHeight="1">
      <c r="A155" s="61" t="s">
        <v>25</v>
      </c>
      <c r="B155" s="64">
        <v>0.14200082678792889</v>
      </c>
      <c r="C155" s="44">
        <v>42</v>
      </c>
      <c r="D155" s="93">
        <v>0.024478041756659467</v>
      </c>
      <c r="E155" s="63">
        <v>42</v>
      </c>
      <c r="F155" s="96">
        <v>0.07158663421110865</v>
      </c>
      <c r="G155" s="65">
        <v>77</v>
      </c>
      <c r="H155" s="39">
        <f t="shared" si="2"/>
        <v>161</v>
      </c>
    </row>
    <row r="156" spans="1:8" ht="12" customHeight="1">
      <c r="A156" s="61" t="s">
        <v>127</v>
      </c>
      <c r="B156" s="64">
        <v>0.24761904761904763</v>
      </c>
      <c r="C156" s="44">
        <v>49</v>
      </c>
      <c r="D156" s="93">
        <v>0.016087516087516088</v>
      </c>
      <c r="E156" s="63">
        <v>42</v>
      </c>
      <c r="F156" s="96">
        <v>0.06822157434402332</v>
      </c>
      <c r="G156" s="65">
        <v>77</v>
      </c>
      <c r="H156" s="39">
        <f t="shared" si="2"/>
        <v>168</v>
      </c>
    </row>
    <row r="157" spans="1:8" ht="12" customHeight="1">
      <c r="A157" s="61" t="s">
        <v>26</v>
      </c>
      <c r="B157" s="64">
        <v>0.2735768903993203</v>
      </c>
      <c r="C157" s="44">
        <v>49</v>
      </c>
      <c r="D157" s="93">
        <v>0.02959094865100087</v>
      </c>
      <c r="E157" s="63">
        <v>42</v>
      </c>
      <c r="F157" s="96">
        <v>0.1366801026016856</v>
      </c>
      <c r="G157" s="65">
        <v>55</v>
      </c>
      <c r="H157" s="39">
        <f t="shared" si="2"/>
        <v>146</v>
      </c>
    </row>
    <row r="158" spans="1:8" ht="12" customHeight="1">
      <c r="A158" s="61" t="s">
        <v>118</v>
      </c>
      <c r="B158" s="64">
        <v>0</v>
      </c>
      <c r="C158" s="44">
        <v>35</v>
      </c>
      <c r="D158" s="93">
        <v>0</v>
      </c>
      <c r="E158" s="63">
        <v>35</v>
      </c>
      <c r="F158" s="96">
        <v>0.16875</v>
      </c>
      <c r="G158" s="65">
        <v>55</v>
      </c>
      <c r="H158" s="39">
        <f t="shared" si="2"/>
        <v>125</v>
      </c>
    </row>
    <row r="159" spans="1:8" ht="12" customHeight="1">
      <c r="A159" s="61" t="s">
        <v>179</v>
      </c>
      <c r="B159" s="64">
        <v>0.49230769230769234</v>
      </c>
      <c r="C159" s="44">
        <v>63</v>
      </c>
      <c r="D159" s="93">
        <v>0</v>
      </c>
      <c r="E159" s="63">
        <v>35</v>
      </c>
      <c r="F159" s="96">
        <v>0.14655172413793102</v>
      </c>
      <c r="G159" s="65">
        <v>55</v>
      </c>
      <c r="H159" s="39">
        <f t="shared" si="2"/>
        <v>153</v>
      </c>
    </row>
    <row r="160" spans="1:8" ht="12" customHeight="1">
      <c r="A160" s="61" t="s">
        <v>271</v>
      </c>
      <c r="B160" s="64">
        <v>0.3980338841246601</v>
      </c>
      <c r="C160" s="44">
        <v>63</v>
      </c>
      <c r="D160" s="93">
        <v>0.049264043256233105</v>
      </c>
      <c r="E160" s="63">
        <v>49</v>
      </c>
      <c r="F160" s="96">
        <v>0.08078871696563056</v>
      </c>
      <c r="G160" s="65">
        <v>66</v>
      </c>
      <c r="H160" s="39">
        <f t="shared" si="2"/>
        <v>178</v>
      </c>
    </row>
    <row r="161" spans="1:8" ht="12" customHeight="1">
      <c r="A161" s="61" t="s">
        <v>220</v>
      </c>
      <c r="B161" s="64">
        <v>0.14705882352941177</v>
      </c>
      <c r="C161" s="44">
        <v>42</v>
      </c>
      <c r="D161" s="93">
        <v>0</v>
      </c>
      <c r="E161" s="63">
        <v>35</v>
      </c>
      <c r="F161" s="96">
        <v>0.1296</v>
      </c>
      <c r="G161" s="65">
        <v>55</v>
      </c>
      <c r="H161" s="39">
        <f t="shared" si="2"/>
        <v>132</v>
      </c>
    </row>
    <row r="162" spans="1:8" ht="12" customHeight="1">
      <c r="A162" s="61" t="s">
        <v>228</v>
      </c>
      <c r="B162" s="64">
        <v>0.24930534115467737</v>
      </c>
      <c r="C162" s="44">
        <v>49</v>
      </c>
      <c r="D162" s="93">
        <v>0.031506849315068496</v>
      </c>
      <c r="E162" s="63">
        <v>42</v>
      </c>
      <c r="F162" s="96">
        <v>0.07140932363244408</v>
      </c>
      <c r="G162" s="65">
        <v>77</v>
      </c>
      <c r="H162" s="39">
        <f t="shared" si="2"/>
        <v>168</v>
      </c>
    </row>
    <row r="163" spans="1:8" ht="12" customHeight="1">
      <c r="A163" s="61" t="s">
        <v>227</v>
      </c>
      <c r="B163" s="64">
        <v>0.0890909090909091</v>
      </c>
      <c r="C163" s="44">
        <v>35</v>
      </c>
      <c r="D163" s="93">
        <v>0</v>
      </c>
      <c r="E163" s="63">
        <v>35</v>
      </c>
      <c r="F163" s="96">
        <v>0.1019845644983462</v>
      </c>
      <c r="G163" s="65">
        <v>55</v>
      </c>
      <c r="H163" s="39">
        <f t="shared" si="2"/>
        <v>125</v>
      </c>
    </row>
    <row r="164" spans="1:8" ht="12" customHeight="1">
      <c r="A164" s="61" t="s">
        <v>210</v>
      </c>
      <c r="B164" s="64">
        <v>0.07677318784099767</v>
      </c>
      <c r="C164" s="44">
        <v>35</v>
      </c>
      <c r="D164" s="93">
        <v>0.03409850679741475</v>
      </c>
      <c r="E164" s="63">
        <v>42</v>
      </c>
      <c r="F164" s="96">
        <v>0.04559781466694684</v>
      </c>
      <c r="G164" s="65">
        <v>88</v>
      </c>
      <c r="H164" s="39">
        <f t="shared" si="2"/>
        <v>165</v>
      </c>
    </row>
    <row r="165" spans="1:8" ht="12" customHeight="1">
      <c r="A165" s="61" t="s">
        <v>265</v>
      </c>
      <c r="B165" s="64">
        <v>0.36782296650717705</v>
      </c>
      <c r="C165" s="44">
        <v>56</v>
      </c>
      <c r="D165" s="93">
        <v>0.02623732856290996</v>
      </c>
      <c r="E165" s="63">
        <v>42</v>
      </c>
      <c r="F165" s="96">
        <v>0.027953890489913546</v>
      </c>
      <c r="G165" s="65">
        <v>99</v>
      </c>
      <c r="H165" s="39">
        <f t="shared" si="2"/>
        <v>197</v>
      </c>
    </row>
    <row r="166" spans="1:8" ht="12" customHeight="1">
      <c r="A166" s="61" t="s">
        <v>233</v>
      </c>
      <c r="B166" s="64">
        <v>0.19976635514018692</v>
      </c>
      <c r="C166" s="44">
        <v>49</v>
      </c>
      <c r="D166" s="93">
        <v>0.013429972287358772</v>
      </c>
      <c r="E166" s="63">
        <v>42</v>
      </c>
      <c r="F166" s="96">
        <v>0.0879163067472886</v>
      </c>
      <c r="G166" s="65">
        <v>66</v>
      </c>
      <c r="H166" s="39">
        <f t="shared" si="2"/>
        <v>157</v>
      </c>
    </row>
    <row r="167" spans="1:8" ht="12" customHeight="1">
      <c r="A167" s="61" t="s">
        <v>171</v>
      </c>
      <c r="B167" s="64">
        <v>0.04898736368357279</v>
      </c>
      <c r="C167" s="44">
        <v>35</v>
      </c>
      <c r="D167" s="93">
        <v>0.0055812587207167514</v>
      </c>
      <c r="E167" s="63">
        <v>42</v>
      </c>
      <c r="F167" s="96">
        <v>0.03866787431199052</v>
      </c>
      <c r="G167" s="65">
        <v>99</v>
      </c>
      <c r="H167" s="39">
        <f t="shared" si="2"/>
        <v>176</v>
      </c>
    </row>
    <row r="168" spans="1:8" ht="12" customHeight="1">
      <c r="A168" s="61" t="s">
        <v>142</v>
      </c>
      <c r="B168" s="64">
        <v>0.21132075471698114</v>
      </c>
      <c r="C168" s="44">
        <v>49</v>
      </c>
      <c r="D168" s="93">
        <v>0.02631578947368421</v>
      </c>
      <c r="E168" s="63">
        <v>42</v>
      </c>
      <c r="F168" s="96">
        <v>0.04783599088838269</v>
      </c>
      <c r="G168" s="65">
        <v>88</v>
      </c>
      <c r="H168" s="39">
        <f t="shared" si="2"/>
        <v>179</v>
      </c>
    </row>
    <row r="169" spans="1:8" ht="12" customHeight="1">
      <c r="A169" s="61" t="s">
        <v>259</v>
      </c>
      <c r="B169" s="64">
        <v>0.08791208791208792</v>
      </c>
      <c r="C169" s="44">
        <v>35</v>
      </c>
      <c r="D169" s="93">
        <v>0</v>
      </c>
      <c r="E169" s="63">
        <v>35</v>
      </c>
      <c r="F169" s="96">
        <v>0.055288461538461536</v>
      </c>
      <c r="G169" s="65">
        <v>88</v>
      </c>
      <c r="H169" s="39">
        <f t="shared" si="2"/>
        <v>158</v>
      </c>
    </row>
    <row r="170" spans="1:8" ht="12" customHeight="1">
      <c r="A170" s="61" t="s">
        <v>262</v>
      </c>
      <c r="B170" s="64">
        <v>0.25073529411764706</v>
      </c>
      <c r="C170" s="44">
        <v>49</v>
      </c>
      <c r="D170" s="93">
        <v>0.034639409426462237</v>
      </c>
      <c r="E170" s="63">
        <v>49</v>
      </c>
      <c r="F170" s="96">
        <v>0.055764075067024126</v>
      </c>
      <c r="G170" s="65">
        <v>88</v>
      </c>
      <c r="H170" s="39">
        <f t="shared" si="2"/>
        <v>186</v>
      </c>
    </row>
    <row r="171" spans="1:8" ht="12" customHeight="1">
      <c r="A171" s="61" t="s">
        <v>218</v>
      </c>
      <c r="B171" s="64">
        <v>0.10541044776119403</v>
      </c>
      <c r="C171" s="44">
        <v>42</v>
      </c>
      <c r="D171" s="93">
        <v>0.013058841603933016</v>
      </c>
      <c r="E171" s="63">
        <v>42</v>
      </c>
      <c r="F171" s="96">
        <v>0.03475974879509274</v>
      </c>
      <c r="G171" s="65">
        <v>99</v>
      </c>
      <c r="H171" s="39">
        <f t="shared" si="2"/>
        <v>183</v>
      </c>
    </row>
    <row r="172" spans="1:8" ht="12" customHeight="1">
      <c r="A172" s="61" t="s">
        <v>219</v>
      </c>
      <c r="B172" s="64">
        <v>0.12667340237433694</v>
      </c>
      <c r="C172" s="44">
        <v>42</v>
      </c>
      <c r="D172" s="93">
        <v>0.0111686738881787</v>
      </c>
      <c r="E172" s="63">
        <v>42</v>
      </c>
      <c r="F172" s="96">
        <v>0.07018951787147355</v>
      </c>
      <c r="G172" s="65">
        <v>77</v>
      </c>
      <c r="H172" s="39">
        <f t="shared" si="2"/>
        <v>161</v>
      </c>
    </row>
    <row r="173" spans="1:8" ht="12" customHeight="1">
      <c r="A173" s="61" t="s">
        <v>307</v>
      </c>
      <c r="B173" s="64">
        <v>0.11639762107051826</v>
      </c>
      <c r="C173" s="44">
        <v>42</v>
      </c>
      <c r="D173" s="93">
        <v>0.05211726384364821</v>
      </c>
      <c r="E173" s="63">
        <v>49</v>
      </c>
      <c r="F173" s="96">
        <v>0.02414860681114551</v>
      </c>
      <c r="G173" s="65">
        <v>99</v>
      </c>
      <c r="H173" s="39">
        <f t="shared" si="2"/>
        <v>190</v>
      </c>
    </row>
    <row r="174" spans="1:8" ht="12" customHeight="1">
      <c r="A174" s="61" t="s">
        <v>211</v>
      </c>
      <c r="B174" s="64">
        <v>0.11758016829656584</v>
      </c>
      <c r="C174" s="44">
        <v>42</v>
      </c>
      <c r="D174" s="93">
        <v>0.030183392766174225</v>
      </c>
      <c r="E174" s="63">
        <v>42</v>
      </c>
      <c r="F174" s="96">
        <v>0.06641544983513896</v>
      </c>
      <c r="G174" s="65">
        <v>77</v>
      </c>
      <c r="H174" s="39">
        <f t="shared" si="2"/>
        <v>161</v>
      </c>
    </row>
    <row r="175" spans="1:8" ht="12" customHeight="1">
      <c r="A175" s="61" t="s">
        <v>134</v>
      </c>
      <c r="B175" s="64">
        <v>0.654639175257732</v>
      </c>
      <c r="C175" s="44">
        <v>70</v>
      </c>
      <c r="D175" s="93">
        <v>0.11564625850340136</v>
      </c>
      <c r="E175" s="63">
        <v>70</v>
      </c>
      <c r="F175" s="96">
        <v>0.09859154929577464</v>
      </c>
      <c r="G175" s="65">
        <v>66</v>
      </c>
      <c r="H175" s="39">
        <f t="shared" si="2"/>
        <v>206</v>
      </c>
    </row>
    <row r="176" spans="1:8" ht="12" customHeight="1">
      <c r="A176" s="61" t="s">
        <v>230</v>
      </c>
      <c r="B176" s="64">
        <v>0.1485148514851485</v>
      </c>
      <c r="C176" s="44">
        <v>42</v>
      </c>
      <c r="D176" s="93">
        <v>0</v>
      </c>
      <c r="E176" s="63">
        <v>35</v>
      </c>
      <c r="F176" s="96">
        <v>0.02459016393442623</v>
      </c>
      <c r="G176" s="65">
        <v>99</v>
      </c>
      <c r="H176" s="39">
        <f t="shared" si="2"/>
        <v>176</v>
      </c>
    </row>
    <row r="177" spans="1:8" ht="12" customHeight="1">
      <c r="A177" s="61" t="s">
        <v>212</v>
      </c>
      <c r="B177" s="64">
        <v>0.20864461045891142</v>
      </c>
      <c r="C177" s="44">
        <v>49</v>
      </c>
      <c r="D177" s="93">
        <v>0.08220183486238532</v>
      </c>
      <c r="E177" s="63">
        <v>63</v>
      </c>
      <c r="F177" s="96">
        <v>0.08218255304816437</v>
      </c>
      <c r="G177" s="65">
        <v>66</v>
      </c>
      <c r="H177" s="39">
        <f t="shared" si="2"/>
        <v>178</v>
      </c>
    </row>
    <row r="178" spans="1:8" ht="12" customHeight="1">
      <c r="A178" s="61" t="s">
        <v>298</v>
      </c>
      <c r="B178" s="64">
        <v>0.358974358974359</v>
      </c>
      <c r="C178" s="44">
        <v>56</v>
      </c>
      <c r="D178" s="93">
        <v>0</v>
      </c>
      <c r="E178" s="63">
        <v>35</v>
      </c>
      <c r="F178" s="96">
        <v>0.04716981132075472</v>
      </c>
      <c r="G178" s="65">
        <v>88</v>
      </c>
      <c r="H178" s="39">
        <f t="shared" si="2"/>
        <v>179</v>
      </c>
    </row>
    <row r="179" spans="1:8" ht="12" customHeight="1">
      <c r="A179" s="61" t="s">
        <v>172</v>
      </c>
      <c r="B179" s="64">
        <v>0.12556182461509038</v>
      </c>
      <c r="C179" s="44">
        <v>42</v>
      </c>
      <c r="D179" s="93">
        <v>0.04615757869836841</v>
      </c>
      <c r="E179" s="63">
        <v>49</v>
      </c>
      <c r="F179" s="96">
        <v>0.04692215705255965</v>
      </c>
      <c r="G179" s="65">
        <v>88</v>
      </c>
      <c r="H179" s="39">
        <f t="shared" si="2"/>
        <v>179</v>
      </c>
    </row>
    <row r="180" spans="1:8" ht="12" customHeight="1">
      <c r="A180" s="61" t="s">
        <v>27</v>
      </c>
      <c r="B180" s="64">
        <v>0.1470359823971007</v>
      </c>
      <c r="C180" s="44">
        <v>42</v>
      </c>
      <c r="D180" s="93">
        <v>0.03549443352979699</v>
      </c>
      <c r="E180" s="63">
        <v>49</v>
      </c>
      <c r="F180" s="96">
        <v>0.041814448385290276</v>
      </c>
      <c r="G180" s="65">
        <v>88</v>
      </c>
      <c r="H180" s="39">
        <f t="shared" si="2"/>
        <v>179</v>
      </c>
    </row>
    <row r="181" spans="1:8" ht="12" customHeight="1">
      <c r="A181" s="61" t="s">
        <v>242</v>
      </c>
      <c r="B181" s="64">
        <v>0.0754414125200642</v>
      </c>
      <c r="C181" s="44">
        <v>35</v>
      </c>
      <c r="D181" s="93">
        <v>0</v>
      </c>
      <c r="E181" s="63">
        <v>35</v>
      </c>
      <c r="F181" s="96">
        <v>0.027823240589198037</v>
      </c>
      <c r="G181" s="65">
        <v>99</v>
      </c>
      <c r="H181" s="39">
        <f t="shared" si="2"/>
        <v>169</v>
      </c>
    </row>
    <row r="182" spans="1:8" ht="12" customHeight="1">
      <c r="A182" s="61" t="s">
        <v>195</v>
      </c>
      <c r="B182" s="64">
        <v>0.1417341591233921</v>
      </c>
      <c r="C182" s="44">
        <v>42</v>
      </c>
      <c r="D182" s="93">
        <v>0.06233675779209472</v>
      </c>
      <c r="E182" s="63">
        <v>56</v>
      </c>
      <c r="F182" s="96">
        <v>0.04992633818955639</v>
      </c>
      <c r="G182" s="65">
        <v>88</v>
      </c>
      <c r="H182" s="39">
        <f t="shared" si="2"/>
        <v>186</v>
      </c>
    </row>
    <row r="183" spans="1:8" ht="12" customHeight="1">
      <c r="A183" s="61" t="s">
        <v>28</v>
      </c>
      <c r="B183" s="64">
        <v>0.27586206896551724</v>
      </c>
      <c r="C183" s="44">
        <v>49</v>
      </c>
      <c r="D183" s="93">
        <v>0.006433453960595094</v>
      </c>
      <c r="E183" s="63">
        <v>42</v>
      </c>
      <c r="F183" s="96">
        <v>0.10820895522388059</v>
      </c>
      <c r="G183" s="65">
        <v>55</v>
      </c>
      <c r="H183" s="39">
        <f t="shared" si="2"/>
        <v>146</v>
      </c>
    </row>
    <row r="184" spans="1:8" ht="12" customHeight="1">
      <c r="A184" s="61" t="s">
        <v>245</v>
      </c>
      <c r="B184" s="64">
        <v>0.2888086642599278</v>
      </c>
      <c r="C184" s="44">
        <v>49</v>
      </c>
      <c r="D184" s="93">
        <v>0</v>
      </c>
      <c r="E184" s="63">
        <v>35</v>
      </c>
      <c r="F184" s="96">
        <v>0.07090909090909091</v>
      </c>
      <c r="G184" s="65">
        <v>77</v>
      </c>
      <c r="H184" s="39">
        <f t="shared" si="2"/>
        <v>161</v>
      </c>
    </row>
    <row r="185" spans="1:8" ht="12" customHeight="1">
      <c r="A185" s="61" t="s">
        <v>29</v>
      </c>
      <c r="B185" s="64">
        <v>0.5392156862745098</v>
      </c>
      <c r="C185" s="44">
        <v>70</v>
      </c>
      <c r="D185" s="93">
        <v>0</v>
      </c>
      <c r="E185" s="63">
        <v>35</v>
      </c>
      <c r="F185" s="96">
        <v>0.07171314741035857</v>
      </c>
      <c r="G185" s="65">
        <v>77</v>
      </c>
      <c r="H185" s="39">
        <f t="shared" si="2"/>
        <v>182</v>
      </c>
    </row>
    <row r="186" spans="1:8" ht="12" customHeight="1">
      <c r="A186" s="61" t="s">
        <v>276</v>
      </c>
      <c r="B186" s="64">
        <v>0.126302269159412</v>
      </c>
      <c r="C186" s="44">
        <v>42</v>
      </c>
      <c r="D186" s="93">
        <v>0.016282612835650353</v>
      </c>
      <c r="E186" s="63">
        <v>42</v>
      </c>
      <c r="F186" s="96">
        <v>0.016642147848473704</v>
      </c>
      <c r="G186" s="65">
        <v>110</v>
      </c>
      <c r="H186" s="39">
        <f t="shared" si="2"/>
        <v>194</v>
      </c>
    </row>
    <row r="187" spans="1:8" ht="12" customHeight="1">
      <c r="A187" s="61" t="s">
        <v>30</v>
      </c>
      <c r="B187" s="64">
        <v>0.24074074074074073</v>
      </c>
      <c r="C187" s="44">
        <v>49</v>
      </c>
      <c r="D187" s="93">
        <v>0.010025062656641603</v>
      </c>
      <c r="E187" s="63">
        <v>42</v>
      </c>
      <c r="F187" s="96">
        <v>0.034482758620689655</v>
      </c>
      <c r="G187" s="65">
        <v>99</v>
      </c>
      <c r="H187" s="39">
        <f t="shared" si="2"/>
        <v>190</v>
      </c>
    </row>
    <row r="188" spans="1:8" ht="12" customHeight="1">
      <c r="A188" s="61" t="s">
        <v>31</v>
      </c>
      <c r="B188" s="64">
        <v>0.15003750937734434</v>
      </c>
      <c r="C188" s="44">
        <v>42</v>
      </c>
      <c r="D188" s="93">
        <v>0.03725701943844492</v>
      </c>
      <c r="E188" s="63">
        <v>49</v>
      </c>
      <c r="F188" s="96">
        <v>0.08067632850241546</v>
      </c>
      <c r="G188" s="65">
        <v>66</v>
      </c>
      <c r="H188" s="39">
        <f t="shared" si="2"/>
        <v>157</v>
      </c>
    </row>
    <row r="189" spans="1:8" ht="12" customHeight="1">
      <c r="A189" s="61" t="s">
        <v>196</v>
      </c>
      <c r="B189" s="64">
        <v>0.2864906832298137</v>
      </c>
      <c r="C189" s="44">
        <v>49</v>
      </c>
      <c r="D189" s="93">
        <v>0.0703851261620186</v>
      </c>
      <c r="E189" s="63">
        <v>56</v>
      </c>
      <c r="F189" s="96">
        <v>0.06749226006191951</v>
      </c>
      <c r="G189" s="65">
        <v>77</v>
      </c>
      <c r="H189" s="39">
        <f t="shared" si="2"/>
        <v>182</v>
      </c>
    </row>
    <row r="190" spans="1:8" ht="12" customHeight="1">
      <c r="A190" s="61" t="s">
        <v>274</v>
      </c>
      <c r="B190" s="64">
        <v>0.1908548707753479</v>
      </c>
      <c r="C190" s="44">
        <v>42</v>
      </c>
      <c r="D190" s="93">
        <v>0</v>
      </c>
      <c r="E190" s="63">
        <v>35</v>
      </c>
      <c r="F190" s="96">
        <v>0.03177004538577912</v>
      </c>
      <c r="G190" s="65">
        <v>99</v>
      </c>
      <c r="H190" s="39">
        <f t="shared" si="2"/>
        <v>176</v>
      </c>
    </row>
    <row r="191" spans="1:8" ht="12" customHeight="1">
      <c r="A191" s="61" t="s">
        <v>128</v>
      </c>
      <c r="B191" s="64">
        <v>0.23346938775510204</v>
      </c>
      <c r="C191" s="44">
        <v>49</v>
      </c>
      <c r="D191" s="93">
        <v>0.04271457085828343</v>
      </c>
      <c r="E191" s="63">
        <v>49</v>
      </c>
      <c r="F191" s="96">
        <v>0.15159087123105114</v>
      </c>
      <c r="G191" s="65">
        <v>55</v>
      </c>
      <c r="H191" s="39">
        <f t="shared" si="2"/>
        <v>153</v>
      </c>
    </row>
    <row r="192" spans="1:8" ht="12" customHeight="1">
      <c r="A192" s="61" t="s">
        <v>200</v>
      </c>
      <c r="B192" s="64">
        <v>0.06766917293233082</v>
      </c>
      <c r="C192" s="44">
        <v>35</v>
      </c>
      <c r="D192" s="93">
        <v>0.05719392314566577</v>
      </c>
      <c r="E192" s="63">
        <v>56</v>
      </c>
      <c r="F192" s="96">
        <v>0.016695957820738138</v>
      </c>
      <c r="G192" s="65">
        <v>110</v>
      </c>
      <c r="H192" s="39">
        <f t="shared" si="2"/>
        <v>201</v>
      </c>
    </row>
    <row r="193" spans="1:8" ht="12" customHeight="1">
      <c r="A193" s="61" t="s">
        <v>304</v>
      </c>
      <c r="B193" s="64">
        <v>0.17256396298312465</v>
      </c>
      <c r="C193" s="44">
        <v>42</v>
      </c>
      <c r="D193" s="93">
        <v>0.002331002331002331</v>
      </c>
      <c r="E193" s="63">
        <v>35</v>
      </c>
      <c r="F193" s="96">
        <v>0.04665686994856723</v>
      </c>
      <c r="G193" s="65">
        <v>88</v>
      </c>
      <c r="H193" s="39">
        <f t="shared" si="2"/>
        <v>165</v>
      </c>
    </row>
    <row r="194" spans="1:8" ht="12" customHeight="1">
      <c r="A194" s="61" t="s">
        <v>162</v>
      </c>
      <c r="B194" s="64">
        <v>0.21979166666666666</v>
      </c>
      <c r="C194" s="44">
        <v>49</v>
      </c>
      <c r="D194" s="93">
        <v>0.013831258644536652</v>
      </c>
      <c r="E194" s="63">
        <v>42</v>
      </c>
      <c r="F194" s="96">
        <v>0.05965665236051502</v>
      </c>
      <c r="G194" s="65">
        <v>88</v>
      </c>
      <c r="H194" s="39">
        <f t="shared" si="2"/>
        <v>179</v>
      </c>
    </row>
    <row r="195" spans="1:8" ht="12" customHeight="1">
      <c r="A195" s="61" t="s">
        <v>32</v>
      </c>
      <c r="B195" s="64">
        <v>0.2296595499134449</v>
      </c>
      <c r="C195" s="44">
        <v>49</v>
      </c>
      <c r="D195" s="93">
        <v>0.030468394724874944</v>
      </c>
      <c r="E195" s="63">
        <v>42</v>
      </c>
      <c r="F195" s="96">
        <v>0.047639302424500214</v>
      </c>
      <c r="G195" s="65">
        <v>88</v>
      </c>
      <c r="H195" s="39">
        <f t="shared" si="2"/>
        <v>179</v>
      </c>
    </row>
    <row r="196" spans="1:8" ht="12" customHeight="1">
      <c r="A196" s="61" t="s">
        <v>119</v>
      </c>
      <c r="B196" s="64">
        <v>0.16428571428571428</v>
      </c>
      <c r="C196" s="44">
        <v>42</v>
      </c>
      <c r="D196" s="93">
        <v>0</v>
      </c>
      <c r="E196" s="63">
        <v>35</v>
      </c>
      <c r="F196" s="96">
        <v>0.09106239460370995</v>
      </c>
      <c r="G196" s="65">
        <v>66</v>
      </c>
      <c r="H196" s="39">
        <f t="shared" si="2"/>
        <v>143</v>
      </c>
    </row>
    <row r="197" spans="1:8" ht="12" customHeight="1">
      <c r="A197" s="61" t="s">
        <v>154</v>
      </c>
      <c r="B197" s="64">
        <v>0.32829046898638425</v>
      </c>
      <c r="C197" s="44">
        <v>56</v>
      </c>
      <c r="D197" s="93">
        <v>0.04512067156348373</v>
      </c>
      <c r="E197" s="63">
        <v>49</v>
      </c>
      <c r="F197" s="96">
        <v>0.10263653483992467</v>
      </c>
      <c r="G197" s="65">
        <v>55</v>
      </c>
      <c r="H197" s="39">
        <f t="shared" si="2"/>
        <v>160</v>
      </c>
    </row>
    <row r="198" spans="1:8" ht="12" customHeight="1">
      <c r="A198" s="61" t="s">
        <v>266</v>
      </c>
      <c r="B198" s="64">
        <v>0.17142857142857143</v>
      </c>
      <c r="C198" s="44">
        <v>42</v>
      </c>
      <c r="D198" s="93">
        <v>0</v>
      </c>
      <c r="E198" s="63">
        <v>35</v>
      </c>
      <c r="F198" s="96">
        <v>0.11666666666666667</v>
      </c>
      <c r="G198" s="65">
        <v>55</v>
      </c>
      <c r="H198" s="39">
        <f t="shared" si="2"/>
        <v>132</v>
      </c>
    </row>
    <row r="199" spans="1:8" ht="12" customHeight="1">
      <c r="A199" s="61" t="s">
        <v>33</v>
      </c>
      <c r="B199" s="64">
        <v>0.30050801094177415</v>
      </c>
      <c r="C199" s="44">
        <v>56</v>
      </c>
      <c r="D199" s="93">
        <v>0.03303225806451613</v>
      </c>
      <c r="E199" s="63">
        <v>42</v>
      </c>
      <c r="F199" s="96">
        <v>0.010798593671521849</v>
      </c>
      <c r="G199" s="65">
        <v>110</v>
      </c>
      <c r="H199" s="39">
        <f t="shared" si="2"/>
        <v>208</v>
      </c>
    </row>
    <row r="200" spans="1:8" ht="12" customHeight="1">
      <c r="A200" s="61" t="s">
        <v>305</v>
      </c>
      <c r="B200" s="64">
        <v>0.1348489567113049</v>
      </c>
      <c r="C200" s="44">
        <v>42</v>
      </c>
      <c r="D200" s="93">
        <v>0.014035087719298246</v>
      </c>
      <c r="E200" s="63">
        <v>42</v>
      </c>
      <c r="F200" s="96">
        <v>0.054973560810136685</v>
      </c>
      <c r="G200" s="65">
        <v>88</v>
      </c>
      <c r="H200" s="39">
        <f aca="true" t="shared" si="3" ref="H200:H232">C200+E200+G200</f>
        <v>172</v>
      </c>
    </row>
    <row r="201" spans="1:8" ht="12" customHeight="1">
      <c r="A201" s="61" t="s">
        <v>277</v>
      </c>
      <c r="B201" s="64">
        <v>0.1398927159796725</v>
      </c>
      <c r="C201" s="44">
        <v>42</v>
      </c>
      <c r="D201" s="93">
        <v>0.017444843509492047</v>
      </c>
      <c r="E201" s="63">
        <v>42</v>
      </c>
      <c r="F201" s="96">
        <v>0.04353403351238676</v>
      </c>
      <c r="G201" s="65">
        <v>88</v>
      </c>
      <c r="H201" s="39">
        <f t="shared" si="3"/>
        <v>172</v>
      </c>
    </row>
    <row r="202" spans="1:8" ht="12" customHeight="1">
      <c r="A202" s="61" t="s">
        <v>173</v>
      </c>
      <c r="B202" s="64">
        <v>0.0946937014667817</v>
      </c>
      <c r="C202" s="44">
        <v>35</v>
      </c>
      <c r="D202" s="93">
        <v>0.019083969465648856</v>
      </c>
      <c r="E202" s="63">
        <v>42</v>
      </c>
      <c r="F202" s="96">
        <v>0.029811820406853106</v>
      </c>
      <c r="G202" s="65">
        <v>99</v>
      </c>
      <c r="H202" s="39">
        <f t="shared" si="3"/>
        <v>176</v>
      </c>
    </row>
    <row r="203" spans="1:8" ht="12" customHeight="1">
      <c r="A203" s="61" t="s">
        <v>143</v>
      </c>
      <c r="B203" s="64">
        <v>0</v>
      </c>
      <c r="C203" s="44">
        <v>35</v>
      </c>
      <c r="D203" s="93">
        <v>0</v>
      </c>
      <c r="E203" s="63">
        <v>35</v>
      </c>
      <c r="F203" s="96">
        <v>0.205607476635514</v>
      </c>
      <c r="G203" s="65">
        <v>55</v>
      </c>
      <c r="H203" s="39">
        <f t="shared" si="3"/>
        <v>125</v>
      </c>
    </row>
    <row r="204" spans="1:8" ht="12" customHeight="1">
      <c r="A204" s="61" t="s">
        <v>34</v>
      </c>
      <c r="B204" s="64">
        <v>0.2561307901907357</v>
      </c>
      <c r="C204" s="44">
        <v>49</v>
      </c>
      <c r="D204" s="93">
        <v>0.03663929248262792</v>
      </c>
      <c r="E204" s="63">
        <v>49</v>
      </c>
      <c r="F204" s="96">
        <v>0.07026143790849673</v>
      </c>
      <c r="G204" s="65">
        <v>77</v>
      </c>
      <c r="H204" s="39">
        <f t="shared" si="3"/>
        <v>175</v>
      </c>
    </row>
    <row r="205" spans="1:8" ht="12" customHeight="1">
      <c r="A205" s="61" t="s">
        <v>203</v>
      </c>
      <c r="B205" s="64">
        <v>0.12312312312312312</v>
      </c>
      <c r="C205" s="44">
        <v>42</v>
      </c>
      <c r="D205" s="93">
        <v>0</v>
      </c>
      <c r="E205" s="63">
        <v>35</v>
      </c>
      <c r="F205" s="96">
        <v>0.09876543209876543</v>
      </c>
      <c r="G205" s="65">
        <v>66</v>
      </c>
      <c r="H205" s="39">
        <f t="shared" si="3"/>
        <v>143</v>
      </c>
    </row>
    <row r="206" spans="1:8" ht="12" customHeight="1">
      <c r="A206" s="61" t="s">
        <v>272</v>
      </c>
      <c r="B206" s="64">
        <v>0.2955832389580974</v>
      </c>
      <c r="C206" s="44">
        <v>56</v>
      </c>
      <c r="D206" s="93">
        <v>0.04573891283191992</v>
      </c>
      <c r="E206" s="63">
        <v>49</v>
      </c>
      <c r="F206" s="96">
        <v>0.04779411764705882</v>
      </c>
      <c r="G206" s="65">
        <v>88</v>
      </c>
      <c r="H206" s="39">
        <f t="shared" si="3"/>
        <v>193</v>
      </c>
    </row>
    <row r="207" spans="1:8" ht="12" customHeight="1">
      <c r="A207" s="61" t="s">
        <v>35</v>
      </c>
      <c r="B207" s="64">
        <v>0.39821937321937323</v>
      </c>
      <c r="C207" s="44">
        <v>63</v>
      </c>
      <c r="D207" s="93">
        <v>0.06729181410710074</v>
      </c>
      <c r="E207" s="63">
        <v>56</v>
      </c>
      <c r="F207" s="96">
        <v>0.02701005025125628</v>
      </c>
      <c r="G207" s="65">
        <v>99</v>
      </c>
      <c r="H207" s="39">
        <f t="shared" si="3"/>
        <v>218</v>
      </c>
    </row>
    <row r="208" spans="1:8" ht="12" customHeight="1">
      <c r="A208" s="61" t="s">
        <v>253</v>
      </c>
      <c r="B208" s="64">
        <v>0.34444444444444444</v>
      </c>
      <c r="C208" s="44">
        <v>56</v>
      </c>
      <c r="D208" s="93">
        <v>0.09433962264150944</v>
      </c>
      <c r="E208" s="63">
        <v>63</v>
      </c>
      <c r="F208" s="96">
        <v>0.12154696132596685</v>
      </c>
      <c r="G208" s="65">
        <v>55</v>
      </c>
      <c r="H208" s="39">
        <f t="shared" si="3"/>
        <v>174</v>
      </c>
    </row>
    <row r="209" spans="1:8" ht="12" customHeight="1">
      <c r="A209" s="61" t="s">
        <v>36</v>
      </c>
      <c r="B209" s="64">
        <v>0.2961947206033596</v>
      </c>
      <c r="C209" s="44">
        <v>56</v>
      </c>
      <c r="D209" s="93">
        <v>0.02577914582531743</v>
      </c>
      <c r="E209" s="63">
        <v>42</v>
      </c>
      <c r="F209" s="96">
        <v>0.10871056241426612</v>
      </c>
      <c r="G209" s="65">
        <v>55</v>
      </c>
      <c r="H209" s="39">
        <f t="shared" si="3"/>
        <v>153</v>
      </c>
    </row>
    <row r="210" spans="1:8" ht="12" customHeight="1">
      <c r="A210" s="61" t="s">
        <v>213</v>
      </c>
      <c r="B210" s="64">
        <v>0.14892227302416722</v>
      </c>
      <c r="C210" s="44">
        <v>42</v>
      </c>
      <c r="D210" s="93">
        <v>0.04411391870193527</v>
      </c>
      <c r="E210" s="63">
        <v>49</v>
      </c>
      <c r="F210" s="96">
        <v>0.055855432996949075</v>
      </c>
      <c r="G210" s="65">
        <v>88</v>
      </c>
      <c r="H210" s="39">
        <f t="shared" si="3"/>
        <v>179</v>
      </c>
    </row>
    <row r="211" spans="1:8" ht="12" customHeight="1">
      <c r="A211" s="61" t="s">
        <v>180</v>
      </c>
      <c r="B211" s="64">
        <v>0.2765498652291105</v>
      </c>
      <c r="C211" s="44">
        <v>49</v>
      </c>
      <c r="D211" s="93">
        <v>0.017663817663817662</v>
      </c>
      <c r="E211" s="63">
        <v>42</v>
      </c>
      <c r="F211" s="96">
        <v>0.01532567049808429</v>
      </c>
      <c r="G211" s="65">
        <v>110</v>
      </c>
      <c r="H211" s="39">
        <f t="shared" si="3"/>
        <v>201</v>
      </c>
    </row>
    <row r="212" spans="1:8" ht="12" customHeight="1">
      <c r="A212" s="61" t="s">
        <v>234</v>
      </c>
      <c r="B212" s="64">
        <v>0.13999707730527547</v>
      </c>
      <c r="C212" s="44">
        <v>42</v>
      </c>
      <c r="D212" s="93">
        <v>0.026387272021730693</v>
      </c>
      <c r="E212" s="63">
        <v>42</v>
      </c>
      <c r="F212" s="96">
        <v>0.04826532446521661</v>
      </c>
      <c r="G212" s="65">
        <v>88</v>
      </c>
      <c r="H212" s="39">
        <f t="shared" si="3"/>
        <v>172</v>
      </c>
    </row>
    <row r="213" spans="1:8" ht="12" customHeight="1">
      <c r="A213" s="61" t="s">
        <v>260</v>
      </c>
      <c r="B213" s="64">
        <v>0.1754414125200642</v>
      </c>
      <c r="C213" s="44">
        <v>42</v>
      </c>
      <c r="D213" s="93">
        <v>0.008984897725100364</v>
      </c>
      <c r="E213" s="63">
        <v>42</v>
      </c>
      <c r="F213" s="96">
        <v>0.06733410117834678</v>
      </c>
      <c r="G213" s="65">
        <v>77</v>
      </c>
      <c r="H213" s="39">
        <f t="shared" si="3"/>
        <v>161</v>
      </c>
    </row>
    <row r="214" spans="1:8" ht="12" customHeight="1">
      <c r="A214" s="61" t="s">
        <v>174</v>
      </c>
      <c r="B214" s="64">
        <v>0</v>
      </c>
      <c r="C214" s="44">
        <v>35</v>
      </c>
      <c r="D214" s="93">
        <v>0</v>
      </c>
      <c r="E214" s="63">
        <v>35</v>
      </c>
      <c r="F214" s="96">
        <v>0</v>
      </c>
      <c r="G214" s="65">
        <v>110</v>
      </c>
      <c r="H214" s="39">
        <f t="shared" si="3"/>
        <v>180</v>
      </c>
    </row>
    <row r="215" spans="1:8" ht="12" customHeight="1">
      <c r="A215" s="61" t="s">
        <v>155</v>
      </c>
      <c r="B215" s="64">
        <v>0.402547065337763</v>
      </c>
      <c r="C215" s="44">
        <v>63</v>
      </c>
      <c r="D215" s="93">
        <v>0.053595355069227336</v>
      </c>
      <c r="E215" s="63">
        <v>49</v>
      </c>
      <c r="F215" s="96">
        <v>0.04612780363944139</v>
      </c>
      <c r="G215" s="65">
        <v>88</v>
      </c>
      <c r="H215" s="39">
        <f t="shared" si="3"/>
        <v>200</v>
      </c>
    </row>
    <row r="216" spans="1:8" ht="12" customHeight="1">
      <c r="A216" s="61" t="s">
        <v>243</v>
      </c>
      <c r="B216" s="64">
        <v>0.28945467677862047</v>
      </c>
      <c r="C216" s="44">
        <v>49</v>
      </c>
      <c r="D216" s="93">
        <v>0.09864735619620167</v>
      </c>
      <c r="E216" s="63">
        <v>70</v>
      </c>
      <c r="F216" s="96">
        <v>0.018977332630469163</v>
      </c>
      <c r="G216" s="65">
        <v>110</v>
      </c>
      <c r="H216" s="39">
        <f t="shared" si="3"/>
        <v>229</v>
      </c>
    </row>
    <row r="217" spans="1:8" ht="12" customHeight="1">
      <c r="A217" s="61" t="s">
        <v>254</v>
      </c>
      <c r="B217" s="64">
        <v>0.39274924471299094</v>
      </c>
      <c r="C217" s="44">
        <v>56</v>
      </c>
      <c r="D217" s="93">
        <v>0</v>
      </c>
      <c r="E217" s="63">
        <v>35</v>
      </c>
      <c r="F217" s="96">
        <v>0</v>
      </c>
      <c r="G217" s="65">
        <v>110</v>
      </c>
      <c r="H217" s="39">
        <f t="shared" si="3"/>
        <v>201</v>
      </c>
    </row>
    <row r="218" spans="1:8" ht="12" customHeight="1">
      <c r="A218" s="73" t="s">
        <v>175</v>
      </c>
      <c r="B218" s="64">
        <v>0.13243029984218832</v>
      </c>
      <c r="C218" s="44">
        <v>42</v>
      </c>
      <c r="D218" s="93">
        <v>0.030147470599215978</v>
      </c>
      <c r="E218" s="63">
        <v>42</v>
      </c>
      <c r="F218" s="96">
        <v>0.03716246323857054</v>
      </c>
      <c r="G218" s="65">
        <v>99</v>
      </c>
      <c r="H218" s="39">
        <f t="shared" si="3"/>
        <v>183</v>
      </c>
    </row>
    <row r="219" spans="1:8" ht="12" customHeight="1">
      <c r="A219" s="61" t="s">
        <v>278</v>
      </c>
      <c r="B219" s="64">
        <v>0.28842412451361865</v>
      </c>
      <c r="C219" s="44">
        <v>49</v>
      </c>
      <c r="D219" s="93">
        <v>0.024400746375771495</v>
      </c>
      <c r="E219" s="63">
        <v>42</v>
      </c>
      <c r="F219" s="96">
        <v>0.05911461816236459</v>
      </c>
      <c r="G219" s="65">
        <v>88</v>
      </c>
      <c r="H219" s="39">
        <f t="shared" si="3"/>
        <v>179</v>
      </c>
    </row>
    <row r="220" spans="1:8" ht="12" customHeight="1">
      <c r="A220" s="61" t="s">
        <v>150</v>
      </c>
      <c r="B220" s="64">
        <v>0.4018264840182648</v>
      </c>
      <c r="C220" s="44">
        <v>63</v>
      </c>
      <c r="D220" s="93">
        <v>0.022508038585209004</v>
      </c>
      <c r="E220" s="63">
        <v>42</v>
      </c>
      <c r="F220" s="96">
        <v>0.1358695652173913</v>
      </c>
      <c r="G220" s="65">
        <v>55</v>
      </c>
      <c r="H220" s="39">
        <f t="shared" si="3"/>
        <v>160</v>
      </c>
    </row>
    <row r="221" spans="1:8" ht="12" customHeight="1">
      <c r="A221" s="61" t="s">
        <v>282</v>
      </c>
      <c r="B221" s="64">
        <v>0.422279792746114</v>
      </c>
      <c r="C221" s="44">
        <v>63</v>
      </c>
      <c r="D221" s="93">
        <v>0.018867924528301886</v>
      </c>
      <c r="E221" s="63">
        <v>42</v>
      </c>
      <c r="F221" s="96">
        <v>0.02033271719038817</v>
      </c>
      <c r="G221" s="65">
        <v>99</v>
      </c>
      <c r="H221" s="39">
        <f t="shared" si="3"/>
        <v>204</v>
      </c>
    </row>
    <row r="222" spans="1:8" ht="12" customHeight="1">
      <c r="A222" s="61" t="s">
        <v>126</v>
      </c>
      <c r="B222" s="64">
        <v>0.19626168224299065</v>
      </c>
      <c r="C222" s="44">
        <v>42</v>
      </c>
      <c r="D222" s="93">
        <v>0.09310344827586207</v>
      </c>
      <c r="E222" s="63">
        <v>63</v>
      </c>
      <c r="F222" s="96">
        <v>0.03494176372712146</v>
      </c>
      <c r="G222" s="65">
        <v>99</v>
      </c>
      <c r="H222" s="39">
        <f t="shared" si="3"/>
        <v>204</v>
      </c>
    </row>
    <row r="223" spans="1:8" ht="12" customHeight="1">
      <c r="A223" s="61" t="s">
        <v>181</v>
      </c>
      <c r="B223" s="64">
        <v>0.3723196881091618</v>
      </c>
      <c r="C223" s="44">
        <v>56</v>
      </c>
      <c r="D223" s="93">
        <v>0</v>
      </c>
      <c r="E223" s="63">
        <v>35</v>
      </c>
      <c r="F223" s="96">
        <v>0.037608486017357765</v>
      </c>
      <c r="G223" s="65">
        <v>99</v>
      </c>
      <c r="H223" s="39">
        <f t="shared" si="3"/>
        <v>190</v>
      </c>
    </row>
    <row r="224" spans="1:8" ht="12" customHeight="1">
      <c r="A224" s="61" t="s">
        <v>136</v>
      </c>
      <c r="B224" s="64">
        <v>0.43894899536321486</v>
      </c>
      <c r="C224" s="44">
        <v>63</v>
      </c>
      <c r="D224" s="93">
        <v>0.015594541910331383</v>
      </c>
      <c r="E224" s="63">
        <v>42</v>
      </c>
      <c r="F224" s="96">
        <v>0</v>
      </c>
      <c r="G224" s="65">
        <v>110</v>
      </c>
      <c r="H224" s="39">
        <f t="shared" si="3"/>
        <v>215</v>
      </c>
    </row>
    <row r="225" spans="1:8" ht="12" customHeight="1">
      <c r="A225" s="61" t="s">
        <v>279</v>
      </c>
      <c r="B225" s="64">
        <v>0.20982986767485823</v>
      </c>
      <c r="C225" s="44">
        <v>49</v>
      </c>
      <c r="D225" s="93">
        <v>0</v>
      </c>
      <c r="E225" s="63">
        <v>35</v>
      </c>
      <c r="F225" s="96">
        <v>0.020026702269692925</v>
      </c>
      <c r="G225" s="65">
        <v>99</v>
      </c>
      <c r="H225" s="39">
        <f t="shared" si="3"/>
        <v>183</v>
      </c>
    </row>
    <row r="226" spans="1:8" ht="12" customHeight="1">
      <c r="A226" s="61" t="s">
        <v>273</v>
      </c>
      <c r="B226" s="64">
        <v>0.37273991655076494</v>
      </c>
      <c r="C226" s="44">
        <v>56</v>
      </c>
      <c r="D226" s="93">
        <v>0.052691867124856816</v>
      </c>
      <c r="E226" s="63">
        <v>49</v>
      </c>
      <c r="F226" s="96">
        <v>0</v>
      </c>
      <c r="G226" s="65">
        <v>110</v>
      </c>
      <c r="H226" s="39">
        <f t="shared" si="3"/>
        <v>215</v>
      </c>
    </row>
    <row r="227" spans="1:8" ht="12" customHeight="1">
      <c r="A227" s="73" t="s">
        <v>280</v>
      </c>
      <c r="B227" s="64">
        <v>0.18305627879030642</v>
      </c>
      <c r="C227" s="44">
        <v>42</v>
      </c>
      <c r="D227" s="93">
        <v>0.022646153846153847</v>
      </c>
      <c r="E227" s="63">
        <v>42</v>
      </c>
      <c r="F227" s="96">
        <v>0.06606572341396623</v>
      </c>
      <c r="G227" s="65">
        <v>77</v>
      </c>
      <c r="H227" s="39">
        <f t="shared" si="3"/>
        <v>161</v>
      </c>
    </row>
    <row r="228" spans="1:8" ht="12" customHeight="1">
      <c r="A228" s="61" t="s">
        <v>37</v>
      </c>
      <c r="B228" s="64">
        <v>0.20850086157380815</v>
      </c>
      <c r="C228" s="44">
        <v>49</v>
      </c>
      <c r="D228" s="93">
        <v>0.02093555773634282</v>
      </c>
      <c r="E228" s="63">
        <v>42</v>
      </c>
      <c r="F228" s="96">
        <v>0.012915724895059735</v>
      </c>
      <c r="G228" s="65">
        <v>110</v>
      </c>
      <c r="H228" s="39">
        <f t="shared" si="3"/>
        <v>201</v>
      </c>
    </row>
    <row r="229" spans="1:8" ht="12" customHeight="1">
      <c r="A229" s="61" t="s">
        <v>201</v>
      </c>
      <c r="B229" s="64">
        <v>0.10606060606060606</v>
      </c>
      <c r="C229" s="44">
        <v>42</v>
      </c>
      <c r="D229" s="93">
        <v>0.019553072625698324</v>
      </c>
      <c r="E229" s="63">
        <v>42</v>
      </c>
      <c r="F229" s="96">
        <v>0.12254901960784313</v>
      </c>
      <c r="G229" s="65">
        <v>55</v>
      </c>
      <c r="H229" s="39">
        <f t="shared" si="3"/>
        <v>139</v>
      </c>
    </row>
    <row r="230" spans="1:8" ht="12" customHeight="1">
      <c r="A230" s="61" t="s">
        <v>255</v>
      </c>
      <c r="B230" s="64">
        <v>0.4548532731376975</v>
      </c>
      <c r="C230" s="44">
        <v>63</v>
      </c>
      <c r="D230" s="93">
        <v>0.0025348542458808617</v>
      </c>
      <c r="E230" s="63">
        <v>35</v>
      </c>
      <c r="F230" s="96">
        <v>0.06461173681090694</v>
      </c>
      <c r="G230" s="65">
        <v>77</v>
      </c>
      <c r="H230" s="39">
        <f t="shared" si="3"/>
        <v>175</v>
      </c>
    </row>
    <row r="231" spans="1:8" ht="12" customHeight="1">
      <c r="A231" s="61" t="s">
        <v>301</v>
      </c>
      <c r="B231" s="64">
        <v>0.26921813403416556</v>
      </c>
      <c r="C231" s="44">
        <v>49</v>
      </c>
      <c r="D231" s="93">
        <v>0.033246130368432526</v>
      </c>
      <c r="E231" s="63">
        <v>42</v>
      </c>
      <c r="F231" s="96">
        <v>0.04937506455944634</v>
      </c>
      <c r="G231" s="65">
        <v>88</v>
      </c>
      <c r="H231" s="39">
        <f t="shared" si="3"/>
        <v>179</v>
      </c>
    </row>
    <row r="232" spans="1:8" ht="12" customHeight="1" thickBot="1">
      <c r="A232" s="85" t="s">
        <v>38</v>
      </c>
      <c r="B232" s="86">
        <v>0.2894736842105263</v>
      </c>
      <c r="C232" s="45">
        <v>49</v>
      </c>
      <c r="D232" s="97">
        <v>0.03897869768847258</v>
      </c>
      <c r="E232" s="87">
        <v>49</v>
      </c>
      <c r="F232" s="98">
        <v>0.05886534906867624</v>
      </c>
      <c r="G232" s="88">
        <v>88</v>
      </c>
      <c r="H232" s="41">
        <f t="shared" si="3"/>
        <v>186</v>
      </c>
    </row>
    <row r="233" spans="1:8" ht="12.75">
      <c r="A233" s="74"/>
      <c r="B233" s="75"/>
      <c r="C233" s="62"/>
      <c r="D233" s="76"/>
      <c r="E233" s="77"/>
      <c r="F233" s="78"/>
      <c r="G233" s="79"/>
      <c r="H233" s="80"/>
    </row>
    <row r="234" spans="1:8" ht="12.75">
      <c r="A234" s="74"/>
      <c r="B234" s="75"/>
      <c r="C234" s="62"/>
      <c r="D234" s="76"/>
      <c r="E234" s="77"/>
      <c r="F234" s="78"/>
      <c r="G234" s="79"/>
      <c r="H234" s="80"/>
    </row>
    <row r="235" spans="1:8" ht="12.75">
      <c r="A235" s="81"/>
      <c r="B235" s="75"/>
      <c r="C235" s="62"/>
      <c r="D235" s="76"/>
      <c r="E235" s="77"/>
      <c r="F235" s="78"/>
      <c r="G235" s="79"/>
      <c r="H235" s="80"/>
    </row>
    <row r="236" spans="1:8" ht="12.75">
      <c r="A236" s="82"/>
      <c r="B236" s="75"/>
      <c r="C236" s="62"/>
      <c r="D236" s="76"/>
      <c r="E236" s="77"/>
      <c r="F236" s="78"/>
      <c r="G236" s="79"/>
      <c r="H236" s="80"/>
    </row>
    <row r="237" spans="1:8" ht="12.75">
      <c r="A237" s="82"/>
      <c r="B237" s="75"/>
      <c r="C237" s="62"/>
      <c r="D237" s="76"/>
      <c r="E237" s="77"/>
      <c r="F237" s="78"/>
      <c r="G237" s="79"/>
      <c r="H237" s="80"/>
    </row>
    <row r="238" spans="1:8" ht="12.75">
      <c r="A238" s="82"/>
      <c r="B238" s="75"/>
      <c r="C238" s="62"/>
      <c r="D238" s="83"/>
      <c r="E238" s="84"/>
      <c r="F238" s="78"/>
      <c r="G238" s="79"/>
      <c r="H238" s="80"/>
    </row>
    <row r="239" ht="12.75">
      <c r="F239" s="12"/>
    </row>
    <row r="240" ht="12.75">
      <c r="F240" s="12"/>
    </row>
    <row r="241" ht="12.75">
      <c r="F241" s="12"/>
    </row>
    <row r="242" ht="12.75">
      <c r="F242" s="12"/>
    </row>
    <row r="243" ht="12.75">
      <c r="F243" s="12"/>
    </row>
    <row r="244" ht="12.75">
      <c r="F244" s="12"/>
    </row>
    <row r="245" ht="12.75">
      <c r="F245" s="12"/>
    </row>
    <row r="246" ht="12.75">
      <c r="F246" s="12"/>
    </row>
    <row r="247" ht="12.75">
      <c r="F247" s="12"/>
    </row>
    <row r="248" ht="12.75">
      <c r="F248" s="12"/>
    </row>
    <row r="249" ht="12.75">
      <c r="F249" s="12"/>
    </row>
    <row r="250" ht="12.75">
      <c r="F250" s="12"/>
    </row>
    <row r="251" ht="12.75">
      <c r="F251" s="12"/>
    </row>
    <row r="252" ht="12.75">
      <c r="F252" s="12"/>
    </row>
    <row r="253" ht="12.75">
      <c r="F253" s="12"/>
    </row>
    <row r="254" ht="12.75">
      <c r="F254" s="12"/>
    </row>
    <row r="255" ht="12.75">
      <c r="F255" s="12"/>
    </row>
    <row r="256" ht="12.75">
      <c r="F256" s="12"/>
    </row>
    <row r="257" ht="12.75">
      <c r="F257" s="12"/>
    </row>
    <row r="258" ht="12.75">
      <c r="F258" s="12"/>
    </row>
    <row r="259" ht="12.75">
      <c r="F259" s="12"/>
    </row>
    <row r="260" ht="12.75">
      <c r="F260" s="12"/>
    </row>
    <row r="261" ht="12.75">
      <c r="F261" s="12"/>
    </row>
    <row r="262" ht="12.75">
      <c r="F262" s="12"/>
    </row>
    <row r="263" ht="12.75">
      <c r="F263" s="12"/>
    </row>
    <row r="264" ht="12.75">
      <c r="F264" s="12"/>
    </row>
    <row r="265" ht="12.75">
      <c r="F265" s="12"/>
    </row>
    <row r="266" ht="12.75">
      <c r="F266" s="12"/>
    </row>
    <row r="267" ht="12.75">
      <c r="F267" s="12"/>
    </row>
    <row r="268" ht="12.75">
      <c r="F268" s="12"/>
    </row>
    <row r="269" ht="12.75">
      <c r="F269" s="12"/>
    </row>
    <row r="270" ht="12.75">
      <c r="F270" s="12"/>
    </row>
    <row r="271" ht="12.75">
      <c r="F271" s="12"/>
    </row>
    <row r="272" ht="12.75">
      <c r="F272" s="12"/>
    </row>
    <row r="273" ht="12.75">
      <c r="F273" s="12"/>
    </row>
    <row r="274" ht="12.75">
      <c r="F274" s="12"/>
    </row>
    <row r="275" ht="12.75">
      <c r="F275" s="12"/>
    </row>
    <row r="276" ht="12.75">
      <c r="F276" s="12"/>
    </row>
    <row r="277" ht="12.75">
      <c r="F277" s="12"/>
    </row>
    <row r="278" ht="12.75">
      <c r="F278" s="12"/>
    </row>
    <row r="279" ht="12.75">
      <c r="F279" s="12"/>
    </row>
    <row r="280" ht="12.75">
      <c r="F280" s="12"/>
    </row>
    <row r="281" ht="12.75">
      <c r="F281" s="12"/>
    </row>
    <row r="282" ht="12.75">
      <c r="F282" s="12"/>
    </row>
    <row r="283" ht="12.75">
      <c r="F283" s="12"/>
    </row>
    <row r="284" ht="12.75">
      <c r="F284" s="12"/>
    </row>
    <row r="285" ht="12.75">
      <c r="F285" s="12"/>
    </row>
    <row r="286" ht="12.75">
      <c r="F286" s="12"/>
    </row>
    <row r="287" ht="12.75">
      <c r="F287" s="12"/>
    </row>
    <row r="288" ht="12.75">
      <c r="F288" s="12"/>
    </row>
    <row r="289" ht="12.75">
      <c r="F289" s="12"/>
    </row>
    <row r="290" ht="12.75">
      <c r="F290" s="12"/>
    </row>
    <row r="291" ht="12.75">
      <c r="F291" s="12"/>
    </row>
    <row r="292" ht="12.75">
      <c r="F292" s="12"/>
    </row>
    <row r="293" ht="12.75">
      <c r="F293" s="12"/>
    </row>
    <row r="294" ht="12.75">
      <c r="F294" s="12"/>
    </row>
    <row r="295" ht="12.75">
      <c r="F295" s="12"/>
    </row>
    <row r="296" ht="12.75">
      <c r="F296" s="12"/>
    </row>
    <row r="297" ht="12.75">
      <c r="F297" s="12"/>
    </row>
    <row r="298" ht="12.75">
      <c r="F298" s="12"/>
    </row>
    <row r="299" ht="12.75">
      <c r="F299" s="12"/>
    </row>
    <row r="300" ht="12.75">
      <c r="F300" s="12"/>
    </row>
    <row r="301" ht="12.75">
      <c r="F301" s="12"/>
    </row>
    <row r="302" ht="12.75">
      <c r="F302" s="12"/>
    </row>
    <row r="303" ht="12.75">
      <c r="F303" s="12"/>
    </row>
    <row r="304" ht="12.75">
      <c r="F304" s="12"/>
    </row>
    <row r="305" ht="12.75">
      <c r="F305" s="12"/>
    </row>
    <row r="306" ht="12.75">
      <c r="F306" s="12"/>
    </row>
    <row r="307" ht="12.75">
      <c r="F307" s="12"/>
    </row>
    <row r="308" ht="12.75">
      <c r="F308" s="12"/>
    </row>
    <row r="309" ht="12.75">
      <c r="F309" s="12"/>
    </row>
    <row r="310" ht="12.75">
      <c r="F310" s="12"/>
    </row>
    <row r="311" ht="12.75">
      <c r="F311" s="12"/>
    </row>
    <row r="312" ht="12.75">
      <c r="F312" s="12"/>
    </row>
    <row r="313" ht="12.75">
      <c r="F313" s="12"/>
    </row>
    <row r="314" ht="12.75">
      <c r="F314" s="12"/>
    </row>
    <row r="315" ht="12.75">
      <c r="F315" s="12"/>
    </row>
    <row r="316" ht="12.75">
      <c r="F316" s="12"/>
    </row>
    <row r="317" ht="12.75">
      <c r="F317" s="12"/>
    </row>
    <row r="318" ht="12.75">
      <c r="F318" s="12"/>
    </row>
    <row r="319" ht="12.75">
      <c r="F319" s="12"/>
    </row>
    <row r="320" ht="12.75">
      <c r="F320" s="12"/>
    </row>
    <row r="321" ht="12.75">
      <c r="F321" s="12"/>
    </row>
    <row r="322" ht="12.75">
      <c r="F322" s="12"/>
    </row>
    <row r="323" ht="12.75">
      <c r="F323" s="12"/>
    </row>
    <row r="324" ht="12.75">
      <c r="F324" s="12"/>
    </row>
    <row r="325" ht="12.75">
      <c r="F325" s="12"/>
    </row>
    <row r="326" ht="12.75">
      <c r="F326" s="12"/>
    </row>
    <row r="327" ht="12.75">
      <c r="F327" s="12"/>
    </row>
    <row r="328" ht="12.75">
      <c r="F328" s="12"/>
    </row>
    <row r="329" ht="12.75">
      <c r="F329" s="12"/>
    </row>
    <row r="330" ht="12.75">
      <c r="F330" s="12"/>
    </row>
    <row r="331" ht="12.75">
      <c r="F331" s="12"/>
    </row>
    <row r="332" ht="12.75">
      <c r="F332" s="12"/>
    </row>
    <row r="333" ht="12.75">
      <c r="F333" s="12"/>
    </row>
    <row r="334" ht="12.75">
      <c r="F334" s="12"/>
    </row>
    <row r="335" ht="12.75">
      <c r="F335" s="12"/>
    </row>
    <row r="336" ht="12.75">
      <c r="F336" s="12"/>
    </row>
    <row r="337" ht="12.75">
      <c r="F337" s="12"/>
    </row>
    <row r="338" ht="12.75">
      <c r="F338" s="12"/>
    </row>
    <row r="339" ht="12.75">
      <c r="F339" s="12"/>
    </row>
    <row r="340" ht="12.75">
      <c r="F340" s="12"/>
    </row>
    <row r="341" ht="12.75">
      <c r="F341" s="12"/>
    </row>
    <row r="342" ht="12.75">
      <c r="F342" s="12"/>
    </row>
    <row r="343" ht="12.75">
      <c r="F343" s="12"/>
    </row>
    <row r="344" ht="12.75">
      <c r="F344" s="12"/>
    </row>
    <row r="345" ht="12.75">
      <c r="F345" s="12"/>
    </row>
    <row r="346" ht="12.75">
      <c r="F346" s="12"/>
    </row>
    <row r="347" ht="12.75">
      <c r="F347" s="12"/>
    </row>
    <row r="348" ht="12.75">
      <c r="F348" s="12"/>
    </row>
    <row r="349" ht="12.75">
      <c r="F349" s="12"/>
    </row>
    <row r="350" ht="12.75">
      <c r="F350" s="12"/>
    </row>
    <row r="351" ht="12.75">
      <c r="F351" s="12"/>
    </row>
    <row r="352" ht="12.75">
      <c r="F352" s="12"/>
    </row>
    <row r="353" ht="12.75">
      <c r="F353" s="12"/>
    </row>
    <row r="354" ht="12.75">
      <c r="F354" s="12"/>
    </row>
    <row r="355" ht="12.75">
      <c r="F355" s="12"/>
    </row>
    <row r="356" ht="12.75">
      <c r="F356" s="12"/>
    </row>
    <row r="357" ht="12.75">
      <c r="F357" s="12"/>
    </row>
    <row r="358" ht="12.75">
      <c r="F358" s="12"/>
    </row>
    <row r="359" ht="12.75">
      <c r="F359" s="12"/>
    </row>
    <row r="360" ht="12.75">
      <c r="F360" s="12"/>
    </row>
    <row r="361" ht="12.75">
      <c r="F361" s="12"/>
    </row>
    <row r="362" ht="12.75">
      <c r="F362" s="12"/>
    </row>
    <row r="363" ht="12.75">
      <c r="F363" s="12"/>
    </row>
    <row r="364" ht="12.75">
      <c r="F364" s="12"/>
    </row>
    <row r="365" ht="12.75">
      <c r="F365" s="12"/>
    </row>
    <row r="366" ht="12.75">
      <c r="F366" s="12"/>
    </row>
    <row r="367" ht="12.75">
      <c r="F367" s="12"/>
    </row>
    <row r="368" ht="12.75">
      <c r="F368" s="12"/>
    </row>
    <row r="369" ht="12.75">
      <c r="F369" s="12"/>
    </row>
    <row r="370" ht="12.75">
      <c r="F370" s="12"/>
    </row>
    <row r="371" ht="12.75">
      <c r="F371" s="12"/>
    </row>
    <row r="372" ht="12.75">
      <c r="F372" s="12"/>
    </row>
    <row r="373" ht="12.75">
      <c r="F373" s="12"/>
    </row>
    <row r="374" ht="12.75">
      <c r="F374" s="12"/>
    </row>
    <row r="375" ht="12.75">
      <c r="F375" s="12"/>
    </row>
    <row r="376" ht="12.75">
      <c r="F376" s="12"/>
    </row>
    <row r="377" ht="12.75">
      <c r="F377" s="12"/>
    </row>
    <row r="378" ht="12.75">
      <c r="F378" s="12"/>
    </row>
    <row r="379" ht="12.75">
      <c r="F379" s="12"/>
    </row>
    <row r="380" ht="12.75">
      <c r="F380" s="12"/>
    </row>
    <row r="381" ht="12.75">
      <c r="F381" s="12"/>
    </row>
    <row r="382" ht="12.75">
      <c r="F382" s="12"/>
    </row>
    <row r="383" ht="12.75">
      <c r="F383" s="12"/>
    </row>
    <row r="384" ht="12.75">
      <c r="F384" s="12"/>
    </row>
    <row r="385" ht="12.75">
      <c r="F385" s="12"/>
    </row>
    <row r="386" ht="12.75">
      <c r="F386" s="12"/>
    </row>
    <row r="387" ht="12.75">
      <c r="F387" s="12"/>
    </row>
    <row r="388" ht="12.75">
      <c r="F388" s="12"/>
    </row>
    <row r="389" ht="12.75">
      <c r="F389" s="12"/>
    </row>
    <row r="390" ht="12.75">
      <c r="F390" s="12"/>
    </row>
    <row r="391" ht="12.75">
      <c r="F391" s="12"/>
    </row>
    <row r="392" ht="12.75">
      <c r="F392" s="12"/>
    </row>
    <row r="393" ht="12.75">
      <c r="F393" s="12"/>
    </row>
    <row r="394" ht="12.75">
      <c r="F394" s="12"/>
    </row>
    <row r="395" ht="12.75">
      <c r="F395" s="12"/>
    </row>
    <row r="396" ht="12.75">
      <c r="F396" s="12"/>
    </row>
    <row r="397" ht="12.75">
      <c r="F397" s="12"/>
    </row>
    <row r="398" ht="12.75">
      <c r="F398" s="12"/>
    </row>
    <row r="399" ht="12.75">
      <c r="F399" s="12"/>
    </row>
    <row r="400" ht="12.75">
      <c r="F400" s="12"/>
    </row>
    <row r="401" ht="12.75">
      <c r="F401" s="12"/>
    </row>
    <row r="402" ht="12.75">
      <c r="F402" s="12"/>
    </row>
    <row r="403" ht="12.75">
      <c r="F403" s="12"/>
    </row>
    <row r="404" ht="12.75">
      <c r="F404" s="12"/>
    </row>
    <row r="405" ht="12.75">
      <c r="F405" s="12"/>
    </row>
    <row r="406" ht="12.75">
      <c r="F406" s="12"/>
    </row>
    <row r="407" ht="12.75">
      <c r="F407" s="12"/>
    </row>
    <row r="408" ht="12.75">
      <c r="F408" s="12"/>
    </row>
    <row r="409" ht="12.75">
      <c r="F409" s="12"/>
    </row>
    <row r="410" ht="12.75">
      <c r="F410" s="12"/>
    </row>
    <row r="411" ht="12.75">
      <c r="F411" s="12"/>
    </row>
    <row r="412" ht="12.75">
      <c r="F412" s="12"/>
    </row>
    <row r="413" ht="12.75">
      <c r="F413" s="12"/>
    </row>
    <row r="414" ht="12.75">
      <c r="F414" s="12"/>
    </row>
    <row r="415" ht="12.75">
      <c r="F415" s="12"/>
    </row>
    <row r="416" ht="12.75">
      <c r="F416" s="12"/>
    </row>
    <row r="417" ht="12.75">
      <c r="F417" s="12"/>
    </row>
    <row r="418" ht="12.75">
      <c r="F418" s="12"/>
    </row>
    <row r="419" ht="12.75">
      <c r="F419" s="12"/>
    </row>
    <row r="420" ht="12.75">
      <c r="F420" s="12"/>
    </row>
    <row r="421" ht="12.75">
      <c r="F421" s="12"/>
    </row>
    <row r="422" ht="12.75">
      <c r="F422" s="12"/>
    </row>
    <row r="423" ht="12.75">
      <c r="F423" s="12"/>
    </row>
    <row r="424" ht="12.75">
      <c r="F424" s="12"/>
    </row>
    <row r="425" ht="12.75">
      <c r="F425" s="12"/>
    </row>
    <row r="426" ht="12.75">
      <c r="F426" s="12"/>
    </row>
    <row r="427" ht="12.75">
      <c r="F427" s="12"/>
    </row>
    <row r="428" ht="12.75">
      <c r="F428" s="12"/>
    </row>
    <row r="429" ht="12.75">
      <c r="F429" s="12"/>
    </row>
    <row r="430" ht="12.75">
      <c r="F430" s="12"/>
    </row>
    <row r="431" ht="12.75">
      <c r="F431" s="12"/>
    </row>
    <row r="432" ht="12.75">
      <c r="F432" s="12"/>
    </row>
    <row r="433" ht="12.75">
      <c r="F433" s="12"/>
    </row>
    <row r="434" ht="12.75">
      <c r="F434" s="12"/>
    </row>
    <row r="435" ht="12.75">
      <c r="F435" s="12"/>
    </row>
    <row r="436" ht="12.75">
      <c r="F436" s="12"/>
    </row>
    <row r="437" ht="12.75">
      <c r="F437" s="12"/>
    </row>
    <row r="438" ht="12.75">
      <c r="F438" s="12"/>
    </row>
    <row r="439" ht="12.75">
      <c r="F439" s="12"/>
    </row>
    <row r="440" ht="12.75">
      <c r="F440" s="12"/>
    </row>
    <row r="441" ht="12.75">
      <c r="F441" s="12"/>
    </row>
    <row r="442" ht="12.75">
      <c r="F442" s="12"/>
    </row>
    <row r="443" ht="12.75">
      <c r="F443" s="12"/>
    </row>
    <row r="444" ht="12.75">
      <c r="F444" s="12"/>
    </row>
    <row r="445" ht="12.75">
      <c r="F445" s="12"/>
    </row>
    <row r="446" ht="12.75">
      <c r="F446" s="12"/>
    </row>
    <row r="447" ht="12.75">
      <c r="F447" s="12"/>
    </row>
    <row r="448" ht="12.75">
      <c r="F448" s="12"/>
    </row>
    <row r="449" ht="12.75">
      <c r="F449" s="12"/>
    </row>
    <row r="450" ht="12.75">
      <c r="F450" s="12"/>
    </row>
    <row r="451" ht="12.75">
      <c r="F451" s="12"/>
    </row>
    <row r="452" ht="12.75">
      <c r="F452" s="12"/>
    </row>
    <row r="453" ht="12.75">
      <c r="F453" s="12"/>
    </row>
    <row r="454" ht="12.75">
      <c r="F454" s="12"/>
    </row>
    <row r="455" ht="12.75">
      <c r="F455" s="12"/>
    </row>
    <row r="456" ht="12.75">
      <c r="F456" s="12"/>
    </row>
    <row r="457" ht="12.75">
      <c r="F457" s="12"/>
    </row>
    <row r="458" ht="12.75">
      <c r="F458" s="12"/>
    </row>
    <row r="459" ht="12.75">
      <c r="F459" s="12"/>
    </row>
    <row r="460" ht="12.75">
      <c r="F460" s="12"/>
    </row>
    <row r="461" ht="12.75">
      <c r="F461" s="12"/>
    </row>
    <row r="462" ht="12.75">
      <c r="F462" s="12"/>
    </row>
    <row r="463" ht="12.75">
      <c r="F463" s="12"/>
    </row>
    <row r="464" ht="12.75">
      <c r="F464" s="12"/>
    </row>
    <row r="465" ht="12.75">
      <c r="F465" s="12"/>
    </row>
    <row r="466" ht="12.75">
      <c r="F466" s="12"/>
    </row>
    <row r="467" ht="12.75">
      <c r="F467" s="12"/>
    </row>
    <row r="468" ht="12.75">
      <c r="F468" s="12"/>
    </row>
    <row r="469" ht="12.75">
      <c r="F469" s="12"/>
    </row>
    <row r="470" ht="12.75">
      <c r="F470" s="12"/>
    </row>
    <row r="471" ht="12.75">
      <c r="F471" s="12"/>
    </row>
    <row r="472" ht="12.75">
      <c r="F472" s="12"/>
    </row>
    <row r="473" ht="12.75">
      <c r="F473" s="12"/>
    </row>
    <row r="474" ht="12.75">
      <c r="F474" s="12"/>
    </row>
    <row r="475" ht="12.75">
      <c r="F475" s="12"/>
    </row>
    <row r="476" ht="12.75">
      <c r="F476" s="12"/>
    </row>
    <row r="477" ht="12.75">
      <c r="F477" s="12"/>
    </row>
    <row r="478" ht="12.75">
      <c r="F478" s="12"/>
    </row>
    <row r="479" ht="12.75">
      <c r="F479" s="12"/>
    </row>
    <row r="480" ht="12.75">
      <c r="F480" s="12"/>
    </row>
    <row r="481" ht="12.75">
      <c r="F481" s="12"/>
    </row>
    <row r="482" ht="12.75">
      <c r="F482" s="12"/>
    </row>
    <row r="483" ht="12.75">
      <c r="F483" s="12"/>
    </row>
    <row r="484" ht="12.75">
      <c r="F484" s="12"/>
    </row>
    <row r="485" ht="12.75">
      <c r="F485" s="12"/>
    </row>
    <row r="486" ht="12.75">
      <c r="F486" s="12"/>
    </row>
    <row r="487" ht="12.75">
      <c r="F487" s="12"/>
    </row>
    <row r="488" ht="12.75">
      <c r="F488" s="12"/>
    </row>
    <row r="489" ht="12.75">
      <c r="F489" s="12"/>
    </row>
    <row r="490" ht="12.75">
      <c r="F490" s="12"/>
    </row>
    <row r="491" ht="12.75">
      <c r="F491" s="12"/>
    </row>
    <row r="492" ht="12.75">
      <c r="F492" s="12"/>
    </row>
    <row r="493" ht="12.75">
      <c r="F493" s="12"/>
    </row>
    <row r="494" ht="12.75">
      <c r="F494" s="12"/>
    </row>
    <row r="495" ht="12.75">
      <c r="F495" s="12"/>
    </row>
    <row r="496" ht="12.75">
      <c r="F496" s="12"/>
    </row>
    <row r="497" ht="12.75">
      <c r="F497" s="12"/>
    </row>
    <row r="498" ht="12.75">
      <c r="F498" s="12"/>
    </row>
    <row r="499" ht="12.75">
      <c r="F499" s="12"/>
    </row>
    <row r="500" ht="12.75">
      <c r="F500" s="12"/>
    </row>
    <row r="501" ht="12.75">
      <c r="F501" s="12"/>
    </row>
    <row r="502" ht="12.75">
      <c r="F502" s="12"/>
    </row>
    <row r="503" ht="12.75">
      <c r="F503" s="12"/>
    </row>
    <row r="504" ht="12.75">
      <c r="F504" s="12"/>
    </row>
    <row r="505" ht="12.75">
      <c r="F505" s="12"/>
    </row>
    <row r="506" ht="12.75">
      <c r="F506" s="12"/>
    </row>
    <row r="507" ht="12.75">
      <c r="F507" s="12"/>
    </row>
    <row r="508" ht="12.75">
      <c r="F508" s="12"/>
    </row>
    <row r="509" ht="12.75">
      <c r="F509" s="12"/>
    </row>
    <row r="510" ht="12.75">
      <c r="F510" s="12"/>
    </row>
    <row r="511" ht="12.75">
      <c r="F511" s="12"/>
    </row>
    <row r="512" ht="12.75">
      <c r="F512" s="12"/>
    </row>
    <row r="513" ht="12.75">
      <c r="F513" s="12"/>
    </row>
    <row r="514" ht="12.75">
      <c r="F514" s="12"/>
    </row>
    <row r="515" ht="12.75">
      <c r="F515" s="12"/>
    </row>
    <row r="516" ht="12.75">
      <c r="F516" s="12"/>
    </row>
    <row r="517" ht="12.75">
      <c r="F517" s="12"/>
    </row>
    <row r="518" ht="12.75">
      <c r="F518" s="12"/>
    </row>
    <row r="519" ht="12.75">
      <c r="F519" s="12"/>
    </row>
    <row r="520" ht="12.75">
      <c r="F520" s="12"/>
    </row>
    <row r="521" ht="12.75">
      <c r="F521" s="12"/>
    </row>
    <row r="522" ht="12.75">
      <c r="F522" s="12"/>
    </row>
    <row r="523" ht="12.75">
      <c r="F523" s="12"/>
    </row>
    <row r="524" ht="12.75">
      <c r="F524" s="12"/>
    </row>
    <row r="525" ht="12.75">
      <c r="F525" s="12"/>
    </row>
    <row r="526" ht="12.75">
      <c r="F526" s="12"/>
    </row>
    <row r="527" ht="12.75">
      <c r="F527" s="12"/>
    </row>
    <row r="528" ht="12.75">
      <c r="F528" s="12"/>
    </row>
    <row r="529" ht="12.75">
      <c r="F529" s="12"/>
    </row>
    <row r="530" ht="12.75">
      <c r="F530" s="12"/>
    </row>
    <row r="531" ht="12.75">
      <c r="F531" s="12"/>
    </row>
    <row r="532" ht="12.75">
      <c r="F532" s="12"/>
    </row>
    <row r="533" ht="12.75">
      <c r="F533" s="12"/>
    </row>
    <row r="534" ht="12.75">
      <c r="F534" s="12"/>
    </row>
    <row r="535" ht="12.75">
      <c r="F535" s="12"/>
    </row>
    <row r="536" ht="12.75">
      <c r="F536" s="12"/>
    </row>
    <row r="537" ht="12.75">
      <c r="F537" s="12"/>
    </row>
    <row r="538" ht="12.75">
      <c r="F538" s="12"/>
    </row>
    <row r="539" ht="12.75">
      <c r="F539" s="12"/>
    </row>
    <row r="540" ht="12.75">
      <c r="F540" s="12"/>
    </row>
    <row r="541" ht="12.75">
      <c r="F541" s="12"/>
    </row>
    <row r="542" ht="12.75">
      <c r="F542" s="12"/>
    </row>
    <row r="543" ht="12.75">
      <c r="F543" s="12"/>
    </row>
    <row r="544" ht="12.75">
      <c r="F544" s="12"/>
    </row>
    <row r="545" ht="12.75">
      <c r="F545" s="12"/>
    </row>
    <row r="546" ht="12.75">
      <c r="F546" s="12"/>
    </row>
    <row r="547" ht="12.75">
      <c r="F547" s="12"/>
    </row>
    <row r="548" ht="12.75">
      <c r="F548" s="12"/>
    </row>
    <row r="549" ht="12.75">
      <c r="F549" s="12"/>
    </row>
    <row r="550" ht="12.75">
      <c r="F550" s="12"/>
    </row>
    <row r="551" ht="12.75">
      <c r="F551" s="12"/>
    </row>
    <row r="552" ht="12.75">
      <c r="F552" s="12"/>
    </row>
    <row r="553" ht="12.75">
      <c r="F553" s="12"/>
    </row>
    <row r="554" ht="12.75">
      <c r="F554" s="12"/>
    </row>
    <row r="555" ht="12.75">
      <c r="F555" s="12"/>
    </row>
    <row r="556" ht="12.75">
      <c r="F556" s="12"/>
    </row>
    <row r="557" ht="12.75">
      <c r="F557" s="12"/>
    </row>
    <row r="558" ht="12.75">
      <c r="F558" s="12"/>
    </row>
    <row r="559" ht="12.75">
      <c r="F559" s="12"/>
    </row>
    <row r="560" ht="12.75">
      <c r="F560" s="12"/>
    </row>
    <row r="561" ht="12.75">
      <c r="F561" s="12"/>
    </row>
    <row r="562" ht="12.75">
      <c r="F562" s="12"/>
    </row>
    <row r="563" ht="12.75">
      <c r="F563" s="12"/>
    </row>
    <row r="564" ht="12.75">
      <c r="F564" s="12"/>
    </row>
    <row r="565" ht="12.75">
      <c r="F565" s="12"/>
    </row>
    <row r="566" ht="12.75">
      <c r="F566" s="12"/>
    </row>
    <row r="567" ht="12.75">
      <c r="F567" s="12"/>
    </row>
    <row r="568" ht="12.75">
      <c r="F568" s="12"/>
    </row>
    <row r="569" ht="12.75">
      <c r="F569" s="12"/>
    </row>
    <row r="570" ht="12.75">
      <c r="F570" s="12"/>
    </row>
    <row r="571" ht="12.75">
      <c r="F571" s="12"/>
    </row>
    <row r="572" ht="12.75">
      <c r="F572" s="12"/>
    </row>
    <row r="573" ht="12.75">
      <c r="F573" s="12"/>
    </row>
    <row r="574" ht="12.75">
      <c r="F574" s="12"/>
    </row>
    <row r="575" ht="12.75">
      <c r="F575" s="12"/>
    </row>
    <row r="576" ht="12.75">
      <c r="F576" s="12"/>
    </row>
    <row r="577" ht="12.75">
      <c r="F577" s="12"/>
    </row>
    <row r="578" ht="12.75">
      <c r="F578" s="12"/>
    </row>
    <row r="579" ht="12.75">
      <c r="F579" s="12"/>
    </row>
    <row r="580" ht="12.75">
      <c r="F580" s="12"/>
    </row>
    <row r="581" ht="12.75">
      <c r="F581" s="12"/>
    </row>
    <row r="582" ht="12.75">
      <c r="F582" s="12"/>
    </row>
    <row r="583" ht="12.75">
      <c r="F583" s="12"/>
    </row>
    <row r="584" ht="12.75">
      <c r="F584" s="12"/>
    </row>
    <row r="585" ht="12.75">
      <c r="F585" s="12"/>
    </row>
    <row r="586" ht="12.75">
      <c r="F586" s="12"/>
    </row>
    <row r="587" ht="12.75">
      <c r="F587" s="12"/>
    </row>
    <row r="588" ht="12.75">
      <c r="F588" s="12"/>
    </row>
    <row r="589" ht="12.75">
      <c r="F589" s="12"/>
    </row>
    <row r="590" ht="12.75">
      <c r="F590" s="12"/>
    </row>
    <row r="591" ht="12.75">
      <c r="F591" s="12"/>
    </row>
    <row r="592" ht="12.75">
      <c r="F592" s="12"/>
    </row>
    <row r="593" ht="12.75">
      <c r="F593" s="12"/>
    </row>
    <row r="594" ht="12.75">
      <c r="F594" s="12"/>
    </row>
    <row r="595" ht="12.75">
      <c r="F595" s="12"/>
    </row>
    <row r="596" ht="12.75">
      <c r="F596" s="12"/>
    </row>
    <row r="597" ht="12.75">
      <c r="F597" s="12"/>
    </row>
    <row r="598" ht="12.75">
      <c r="F598" s="12"/>
    </row>
    <row r="599" ht="12.75">
      <c r="F599" s="12"/>
    </row>
    <row r="600" ht="12.75">
      <c r="F600" s="12"/>
    </row>
    <row r="601" ht="12.75">
      <c r="F601" s="12"/>
    </row>
    <row r="602" ht="12.75">
      <c r="F602" s="12"/>
    </row>
    <row r="603" ht="12.75">
      <c r="F603" s="12"/>
    </row>
    <row r="604" ht="12.75">
      <c r="F604" s="12"/>
    </row>
    <row r="605" ht="12.75">
      <c r="F605" s="12"/>
    </row>
    <row r="606" ht="12.75">
      <c r="F606" s="12"/>
    </row>
    <row r="607" ht="12.75">
      <c r="F607" s="12"/>
    </row>
    <row r="608" ht="12.75">
      <c r="F608" s="12"/>
    </row>
    <row r="609" ht="12.75">
      <c r="F609" s="12"/>
    </row>
    <row r="610" ht="12.75">
      <c r="F610" s="12"/>
    </row>
    <row r="611" ht="12.75">
      <c r="F611" s="12"/>
    </row>
    <row r="612" ht="12.75">
      <c r="F612" s="12"/>
    </row>
    <row r="613" ht="12.75">
      <c r="F613" s="12"/>
    </row>
    <row r="614" ht="12.75">
      <c r="F614" s="12"/>
    </row>
    <row r="615" ht="12.75">
      <c r="F615" s="12"/>
    </row>
    <row r="616" ht="12.75">
      <c r="F616" s="12"/>
    </row>
    <row r="617" ht="12.75">
      <c r="F617" s="12"/>
    </row>
    <row r="618" ht="12.75">
      <c r="F618" s="12"/>
    </row>
    <row r="619" ht="12.75">
      <c r="F619" s="12"/>
    </row>
    <row r="620" ht="12.75">
      <c r="F620" s="12"/>
    </row>
    <row r="621" ht="12.75">
      <c r="F621" s="12"/>
    </row>
    <row r="622" ht="12.75">
      <c r="F622" s="12"/>
    </row>
    <row r="623" ht="12.75">
      <c r="F623" s="12"/>
    </row>
    <row r="624" ht="12.75">
      <c r="F624" s="12"/>
    </row>
    <row r="625" ht="12.75">
      <c r="F625" s="12"/>
    </row>
    <row r="626" ht="12.75">
      <c r="F626" s="12"/>
    </row>
    <row r="627" ht="12.75">
      <c r="F627" s="12"/>
    </row>
    <row r="628" ht="12.75">
      <c r="F628" s="12"/>
    </row>
    <row r="629" ht="12.75">
      <c r="F629" s="12"/>
    </row>
    <row r="630" ht="12.75">
      <c r="F630" s="12"/>
    </row>
    <row r="631" ht="12.75">
      <c r="F631" s="12"/>
    </row>
    <row r="632" ht="12.75">
      <c r="F632" s="12"/>
    </row>
    <row r="633" ht="12.75">
      <c r="F633" s="12"/>
    </row>
    <row r="634" ht="12.75">
      <c r="F634" s="12"/>
    </row>
    <row r="635" ht="12.75">
      <c r="F635" s="12"/>
    </row>
    <row r="636" ht="12.75">
      <c r="F636" s="12"/>
    </row>
    <row r="637" ht="12.75">
      <c r="F637" s="12"/>
    </row>
    <row r="638" ht="12.75">
      <c r="F638" s="12"/>
    </row>
    <row r="639" ht="12.75">
      <c r="F639" s="12"/>
    </row>
    <row r="640" ht="12.75">
      <c r="F640" s="12"/>
    </row>
    <row r="641" ht="12.75">
      <c r="F641" s="12"/>
    </row>
    <row r="642" ht="12.75">
      <c r="F642" s="12"/>
    </row>
    <row r="643" ht="12.75">
      <c r="F643" s="12"/>
    </row>
    <row r="644" ht="12.75">
      <c r="F644" s="12"/>
    </row>
    <row r="645" ht="12.75">
      <c r="F645" s="12"/>
    </row>
    <row r="646" ht="12.75">
      <c r="F646" s="12"/>
    </row>
    <row r="647" ht="12.75">
      <c r="F647" s="12"/>
    </row>
    <row r="648" ht="12.75">
      <c r="F648" s="12"/>
    </row>
    <row r="649" ht="12.75">
      <c r="F649" s="12"/>
    </row>
    <row r="650" ht="12.75">
      <c r="F650" s="12"/>
    </row>
    <row r="651" ht="12.75">
      <c r="F651" s="12"/>
    </row>
    <row r="652" ht="12.75">
      <c r="F652" s="12"/>
    </row>
    <row r="653" ht="12.75">
      <c r="F653" s="12"/>
    </row>
    <row r="654" ht="12.75">
      <c r="F654" s="12"/>
    </row>
    <row r="655" ht="12.75">
      <c r="F655" s="12"/>
    </row>
    <row r="656" ht="12.75">
      <c r="F656" s="12"/>
    </row>
    <row r="657" ht="12.75">
      <c r="F657" s="12"/>
    </row>
    <row r="658" ht="12.75">
      <c r="F658" s="12"/>
    </row>
    <row r="659" ht="12.75">
      <c r="F659" s="12"/>
    </row>
    <row r="660" ht="12.75">
      <c r="F660" s="12"/>
    </row>
    <row r="661" ht="12.75">
      <c r="F661" s="12"/>
    </row>
    <row r="662" ht="12.75">
      <c r="F662" s="12"/>
    </row>
    <row r="663" ht="12.75">
      <c r="F663" s="12"/>
    </row>
    <row r="664" ht="12.75">
      <c r="F664" s="12"/>
    </row>
    <row r="665" ht="12.75">
      <c r="F665" s="12"/>
    </row>
    <row r="666" ht="12.75">
      <c r="F666" s="12"/>
    </row>
    <row r="667" ht="12.75">
      <c r="F667" s="12"/>
    </row>
    <row r="668" ht="12.75">
      <c r="F668" s="12"/>
    </row>
    <row r="669" ht="12.75">
      <c r="F669" s="12"/>
    </row>
    <row r="670" ht="12.75">
      <c r="F670" s="12"/>
    </row>
    <row r="671" ht="12.75">
      <c r="F671" s="12"/>
    </row>
    <row r="672" ht="12.75">
      <c r="F672" s="12"/>
    </row>
    <row r="673" ht="12.75">
      <c r="F673" s="12"/>
    </row>
    <row r="674" ht="12.75">
      <c r="F674" s="12"/>
    </row>
    <row r="675" ht="12.75">
      <c r="F675" s="12"/>
    </row>
    <row r="676" ht="12.75">
      <c r="F676" s="12"/>
    </row>
    <row r="677" ht="12.75">
      <c r="F677" s="12"/>
    </row>
    <row r="678" ht="12.75">
      <c r="F678" s="12"/>
    </row>
    <row r="679" ht="12.75">
      <c r="F679" s="12"/>
    </row>
    <row r="680" ht="12.75">
      <c r="F680" s="12"/>
    </row>
    <row r="681" ht="12.75">
      <c r="F681" s="12"/>
    </row>
    <row r="682" ht="12.75">
      <c r="F682" s="12"/>
    </row>
    <row r="683" ht="12.75">
      <c r="F683" s="12"/>
    </row>
    <row r="684" ht="12.75">
      <c r="F684" s="12"/>
    </row>
    <row r="685" ht="12.75">
      <c r="F685" s="12"/>
    </row>
    <row r="686" ht="12.75">
      <c r="F686" s="12"/>
    </row>
    <row r="687" ht="12.75">
      <c r="F687" s="12"/>
    </row>
    <row r="688" ht="12.75">
      <c r="F688" s="12"/>
    </row>
    <row r="689" ht="12.75">
      <c r="F689" s="12"/>
    </row>
    <row r="690" ht="12.75">
      <c r="F690" s="12"/>
    </row>
    <row r="691" ht="12.75">
      <c r="F691" s="12"/>
    </row>
    <row r="692" ht="12.75">
      <c r="F692" s="12"/>
    </row>
    <row r="693" ht="12.75">
      <c r="F693" s="12"/>
    </row>
    <row r="694" ht="12.75">
      <c r="F694" s="12"/>
    </row>
    <row r="695" ht="12.75">
      <c r="F695" s="12"/>
    </row>
    <row r="696" ht="12.75">
      <c r="F696" s="12"/>
    </row>
    <row r="697" ht="12.75">
      <c r="F697" s="12"/>
    </row>
    <row r="698" ht="12.75">
      <c r="F698" s="12"/>
    </row>
    <row r="699" ht="12.75">
      <c r="F699" s="12"/>
    </row>
    <row r="700" ht="12.75">
      <c r="F700" s="12"/>
    </row>
    <row r="701" ht="12.75">
      <c r="F701" s="12"/>
    </row>
    <row r="702" ht="12.75">
      <c r="F702" s="12"/>
    </row>
    <row r="703" ht="12.75">
      <c r="F703" s="12"/>
    </row>
    <row r="704" ht="12.75">
      <c r="F704" s="12"/>
    </row>
    <row r="705" ht="12.75">
      <c r="F705" s="12"/>
    </row>
    <row r="706" ht="12.75">
      <c r="F706" s="12"/>
    </row>
    <row r="707" ht="12.75">
      <c r="F707" s="12"/>
    </row>
    <row r="708" ht="12.75">
      <c r="F708" s="12"/>
    </row>
    <row r="709" ht="12.75">
      <c r="F709" s="12"/>
    </row>
    <row r="710" ht="12.75">
      <c r="F710" s="12"/>
    </row>
    <row r="711" ht="12.75">
      <c r="F711" s="12"/>
    </row>
    <row r="712" ht="12.75">
      <c r="F712" s="12"/>
    </row>
    <row r="713" ht="12.75">
      <c r="F713" s="12"/>
    </row>
    <row r="714" ht="12.75">
      <c r="F714" s="12"/>
    </row>
    <row r="715" ht="12.75">
      <c r="F715" s="12"/>
    </row>
    <row r="716" ht="12.75">
      <c r="F716" s="12"/>
    </row>
    <row r="717" ht="12.75">
      <c r="F717" s="12"/>
    </row>
    <row r="718" ht="12.75">
      <c r="F718" s="12"/>
    </row>
    <row r="719" ht="12.75">
      <c r="F719" s="12"/>
    </row>
    <row r="720" ht="12.75">
      <c r="F720" s="12"/>
    </row>
    <row r="721" ht="12.75">
      <c r="F721" s="12"/>
    </row>
    <row r="722" ht="12.75">
      <c r="F722" s="12"/>
    </row>
    <row r="723" ht="12.75">
      <c r="F723" s="12"/>
    </row>
    <row r="724" ht="12.75">
      <c r="F724" s="12"/>
    </row>
    <row r="725" ht="12.75">
      <c r="F725" s="12"/>
    </row>
    <row r="726" ht="12.75">
      <c r="F726" s="12"/>
    </row>
    <row r="727" ht="12.75">
      <c r="F727" s="12"/>
    </row>
    <row r="728" ht="12.75">
      <c r="F728" s="12"/>
    </row>
    <row r="729" ht="12.75">
      <c r="F729" s="12"/>
    </row>
    <row r="730" ht="12.75">
      <c r="F730" s="12"/>
    </row>
    <row r="731" ht="12.75">
      <c r="F731" s="12"/>
    </row>
    <row r="732" ht="12.75">
      <c r="F732" s="12"/>
    </row>
    <row r="733" ht="12.75">
      <c r="F733" s="12"/>
    </row>
    <row r="734" ht="12.75">
      <c r="F734" s="12"/>
    </row>
    <row r="735" ht="12.75">
      <c r="F735" s="12"/>
    </row>
    <row r="736" ht="12.75">
      <c r="F736" s="12"/>
    </row>
    <row r="737" ht="12.75">
      <c r="F737" s="12"/>
    </row>
    <row r="738" ht="12.75">
      <c r="F738" s="12"/>
    </row>
    <row r="739" ht="12.75">
      <c r="F739" s="12"/>
    </row>
    <row r="740" ht="12.75">
      <c r="F740" s="12"/>
    </row>
    <row r="741" ht="12.75">
      <c r="F741" s="12"/>
    </row>
    <row r="742" ht="12.75">
      <c r="F742" s="12"/>
    </row>
    <row r="743" ht="12.75">
      <c r="F743" s="12"/>
    </row>
    <row r="744" ht="12.75">
      <c r="F744" s="12"/>
    </row>
    <row r="745" ht="12.75">
      <c r="F745" s="12"/>
    </row>
    <row r="746" ht="12.75">
      <c r="F746" s="12"/>
    </row>
    <row r="747" ht="12.75">
      <c r="F747" s="12"/>
    </row>
    <row r="748" ht="12.75">
      <c r="F748" s="12"/>
    </row>
    <row r="749" ht="12.75">
      <c r="F749" s="12"/>
    </row>
    <row r="750" ht="12.75">
      <c r="F750" s="12"/>
    </row>
    <row r="751" ht="12.75">
      <c r="F751" s="12"/>
    </row>
    <row r="752" ht="12.75">
      <c r="F752" s="12"/>
    </row>
    <row r="753" ht="12.75">
      <c r="F753" s="12"/>
    </row>
    <row r="754" ht="12.75">
      <c r="F754" s="12"/>
    </row>
    <row r="755" ht="12.75">
      <c r="F755" s="12"/>
    </row>
    <row r="756" ht="12.75">
      <c r="F756" s="12"/>
    </row>
    <row r="757" ht="12.75">
      <c r="F757" s="12"/>
    </row>
    <row r="758" ht="12.75">
      <c r="F758" s="12"/>
    </row>
    <row r="759" ht="12.75">
      <c r="F759" s="12"/>
    </row>
    <row r="760" ht="12.75">
      <c r="F760" s="12"/>
    </row>
    <row r="761" ht="12.75">
      <c r="F761" s="12"/>
    </row>
    <row r="762" ht="12.75">
      <c r="F762" s="12"/>
    </row>
    <row r="763" ht="12.75">
      <c r="F763" s="12"/>
    </row>
    <row r="764" ht="12.75">
      <c r="F764" s="12"/>
    </row>
    <row r="765" ht="12.75">
      <c r="F765" s="12"/>
    </row>
    <row r="766" ht="12.75">
      <c r="F766" s="12"/>
    </row>
    <row r="767" ht="12.75">
      <c r="F767" s="12"/>
    </row>
    <row r="768" ht="12.75">
      <c r="F768" s="12"/>
    </row>
    <row r="769" ht="12.75">
      <c r="F769" s="12"/>
    </row>
    <row r="770" ht="12.75">
      <c r="F770" s="12"/>
    </row>
    <row r="771" ht="12.75">
      <c r="F771" s="12"/>
    </row>
    <row r="772" ht="12.75">
      <c r="F772" s="12"/>
    </row>
    <row r="773" ht="12.75">
      <c r="F773" s="12"/>
    </row>
    <row r="774" ht="12.75">
      <c r="F774" s="12"/>
    </row>
    <row r="775" ht="12.75">
      <c r="F775" s="12"/>
    </row>
    <row r="776" ht="12.75">
      <c r="F776" s="12"/>
    </row>
    <row r="777" ht="12.75">
      <c r="F777" s="12"/>
    </row>
    <row r="778" ht="12.75">
      <c r="F778" s="12"/>
    </row>
    <row r="779" ht="12.75">
      <c r="F779" s="12"/>
    </row>
    <row r="780" ht="12.75">
      <c r="F780" s="12"/>
    </row>
    <row r="781" ht="12.75">
      <c r="F781" s="12"/>
    </row>
    <row r="782" ht="12.75">
      <c r="F782" s="12"/>
    </row>
    <row r="783" ht="12.75">
      <c r="F783" s="12"/>
    </row>
    <row r="784" ht="12.75">
      <c r="F784" s="12"/>
    </row>
    <row r="785" ht="12.75">
      <c r="F785" s="12"/>
    </row>
    <row r="786" ht="12.75">
      <c r="F786" s="12"/>
    </row>
    <row r="787" ht="12.75">
      <c r="F787" s="12"/>
    </row>
    <row r="788" ht="12.75">
      <c r="F788" s="12"/>
    </row>
    <row r="789" ht="12.75">
      <c r="F789" s="12"/>
    </row>
    <row r="790" ht="12.75">
      <c r="F790" s="12"/>
    </row>
    <row r="791" ht="12.75">
      <c r="F791" s="12"/>
    </row>
    <row r="792" ht="12.75">
      <c r="F792" s="12"/>
    </row>
    <row r="793" ht="12.75">
      <c r="F793" s="12"/>
    </row>
    <row r="794" ht="12.75">
      <c r="F794" s="12"/>
    </row>
    <row r="795" ht="12.75">
      <c r="F795" s="12"/>
    </row>
    <row r="796" ht="12.75">
      <c r="F796" s="12"/>
    </row>
    <row r="797" ht="12.75">
      <c r="F797" s="12"/>
    </row>
    <row r="798" ht="12.75">
      <c r="F798" s="12"/>
    </row>
    <row r="799" ht="12.75">
      <c r="F799" s="12"/>
    </row>
    <row r="800" ht="12.75">
      <c r="F800" s="12"/>
    </row>
    <row r="801" ht="12.75">
      <c r="F801" s="12"/>
    </row>
    <row r="802" ht="12.75">
      <c r="F802" s="12"/>
    </row>
    <row r="803" ht="12.75">
      <c r="F803" s="12"/>
    </row>
    <row r="804" ht="12.75">
      <c r="F804" s="12"/>
    </row>
    <row r="805" ht="12.75">
      <c r="F805" s="12"/>
    </row>
    <row r="806" ht="12.75">
      <c r="F806" s="12"/>
    </row>
    <row r="807" ht="12.75">
      <c r="F807" s="12"/>
    </row>
    <row r="808" ht="12.75">
      <c r="F808" s="12"/>
    </row>
    <row r="809" ht="12.75">
      <c r="F809" s="12"/>
    </row>
    <row r="810" ht="12.75">
      <c r="F810" s="12"/>
    </row>
    <row r="811" ht="12.75">
      <c r="F811" s="12"/>
    </row>
    <row r="812" ht="12.75">
      <c r="F812" s="12"/>
    </row>
    <row r="813" ht="12.75">
      <c r="F813" s="12"/>
    </row>
    <row r="814" ht="12.75">
      <c r="F814" s="12"/>
    </row>
    <row r="815" ht="12.75">
      <c r="F815" s="12"/>
    </row>
    <row r="816" ht="12.75">
      <c r="F816" s="12"/>
    </row>
    <row r="817" ht="12.75">
      <c r="F817" s="12"/>
    </row>
    <row r="818" ht="12.75">
      <c r="F818" s="12"/>
    </row>
    <row r="819" ht="12.75">
      <c r="F819" s="12"/>
    </row>
    <row r="820" ht="12.75">
      <c r="F820" s="12"/>
    </row>
    <row r="821" ht="12.75">
      <c r="F821" s="12"/>
    </row>
    <row r="822" ht="12.75">
      <c r="F822" s="12"/>
    </row>
    <row r="823" ht="12.75">
      <c r="F823" s="12"/>
    </row>
    <row r="824" ht="12.75">
      <c r="F824" s="12"/>
    </row>
    <row r="825" ht="12.75">
      <c r="F825" s="12"/>
    </row>
    <row r="826" ht="12.75">
      <c r="F826" s="12"/>
    </row>
    <row r="827" ht="12.75">
      <c r="F827" s="12"/>
    </row>
    <row r="828" ht="12.75">
      <c r="F828" s="12"/>
    </row>
    <row r="829" ht="12.75">
      <c r="F829" s="12"/>
    </row>
    <row r="830" ht="12.75">
      <c r="F830" s="12"/>
    </row>
    <row r="831" ht="12.75">
      <c r="F831" s="12"/>
    </row>
    <row r="832" ht="12.75">
      <c r="F832" s="12"/>
    </row>
    <row r="833" ht="12.75">
      <c r="F833" s="12"/>
    </row>
    <row r="834" ht="12.75">
      <c r="F834" s="12"/>
    </row>
    <row r="835" ht="12.75">
      <c r="F835" s="12"/>
    </row>
    <row r="836" ht="12.75">
      <c r="F836" s="12"/>
    </row>
    <row r="837" ht="12.75">
      <c r="F837" s="12"/>
    </row>
    <row r="838" ht="12.75">
      <c r="F838" s="12"/>
    </row>
    <row r="839" ht="12.75">
      <c r="F839" s="12"/>
    </row>
    <row r="840" ht="12.75">
      <c r="F840" s="12"/>
    </row>
    <row r="841" ht="12.75">
      <c r="F841" s="12"/>
    </row>
    <row r="842" ht="12.75">
      <c r="F842" s="12"/>
    </row>
    <row r="843" ht="12.75">
      <c r="F843" s="12"/>
    </row>
    <row r="844" ht="12.75">
      <c r="F844" s="12"/>
    </row>
    <row r="845" ht="12.75">
      <c r="F845" s="12"/>
    </row>
    <row r="846" ht="12.75">
      <c r="F846" s="12"/>
    </row>
    <row r="847" ht="12.75">
      <c r="F847" s="12"/>
    </row>
    <row r="848" ht="12.75">
      <c r="F848" s="12"/>
    </row>
    <row r="849" ht="12.75">
      <c r="F849" s="12"/>
    </row>
    <row r="850" ht="12.75">
      <c r="F850" s="12"/>
    </row>
    <row r="851" ht="12.75">
      <c r="F851" s="12"/>
    </row>
    <row r="852" ht="12.75">
      <c r="F852" s="12"/>
    </row>
    <row r="853" ht="12.75">
      <c r="F853" s="12"/>
    </row>
    <row r="854" ht="12.75">
      <c r="F854" s="12"/>
    </row>
    <row r="855" ht="12.75">
      <c r="F855" s="12"/>
    </row>
    <row r="856" ht="12.75">
      <c r="F856" s="12"/>
    </row>
    <row r="857" ht="12.75">
      <c r="F857" s="12"/>
    </row>
    <row r="858" ht="12.75">
      <c r="F858" s="12"/>
    </row>
    <row r="859" ht="12.75">
      <c r="F859" s="12"/>
    </row>
    <row r="860" ht="12.75">
      <c r="F860" s="12"/>
    </row>
    <row r="861" ht="12.75">
      <c r="F861" s="12"/>
    </row>
    <row r="862" ht="12.75">
      <c r="F862" s="12"/>
    </row>
    <row r="863" ht="12.75">
      <c r="F863" s="12"/>
    </row>
    <row r="864" ht="12.75">
      <c r="F864" s="12"/>
    </row>
    <row r="865" ht="12.75">
      <c r="F865" s="12"/>
    </row>
    <row r="866" ht="12.75">
      <c r="F866" s="12"/>
    </row>
    <row r="867" ht="12.75">
      <c r="F867" s="12"/>
    </row>
    <row r="868" ht="12.75">
      <c r="F868" s="12"/>
    </row>
    <row r="869" ht="12.75">
      <c r="F869" s="12"/>
    </row>
    <row r="870" ht="12.75">
      <c r="F870" s="12"/>
    </row>
    <row r="871" ht="12.75">
      <c r="F871" s="12"/>
    </row>
    <row r="872" ht="12.75">
      <c r="F872" s="12"/>
    </row>
    <row r="873" ht="12.75">
      <c r="F873" s="12"/>
    </row>
    <row r="874" ht="12.75">
      <c r="F874" s="12"/>
    </row>
    <row r="875" ht="12.75">
      <c r="F875" s="12"/>
    </row>
    <row r="876" ht="12.75">
      <c r="F876" s="12"/>
    </row>
    <row r="877" ht="12.75">
      <c r="F877" s="12"/>
    </row>
    <row r="878" ht="12.75">
      <c r="F878" s="12"/>
    </row>
    <row r="879" ht="12.75">
      <c r="F879" s="12"/>
    </row>
    <row r="880" ht="12.75">
      <c r="F880" s="12"/>
    </row>
    <row r="881" ht="12.75">
      <c r="F881" s="12"/>
    </row>
    <row r="882" ht="12.75">
      <c r="F882" s="12"/>
    </row>
    <row r="883" ht="12.75">
      <c r="F883" s="12"/>
    </row>
    <row r="884" ht="12.75">
      <c r="F884" s="12"/>
    </row>
    <row r="885" ht="12.75">
      <c r="F885" s="12"/>
    </row>
    <row r="886" ht="12.75">
      <c r="F886" s="12"/>
    </row>
    <row r="887" ht="12.75">
      <c r="F887" s="12"/>
    </row>
    <row r="888" ht="12.75">
      <c r="F888" s="12"/>
    </row>
    <row r="889" ht="12.75">
      <c r="F889" s="12"/>
    </row>
    <row r="890" ht="12.75">
      <c r="F890" s="12"/>
    </row>
    <row r="891" ht="12.75">
      <c r="F891" s="12"/>
    </row>
    <row r="892" ht="12.75">
      <c r="F892" s="12"/>
    </row>
    <row r="893" ht="12.75">
      <c r="F893" s="12"/>
    </row>
    <row r="894" ht="12.75">
      <c r="F894" s="12"/>
    </row>
    <row r="895" ht="12.75">
      <c r="F895" s="12"/>
    </row>
    <row r="896" ht="12.75">
      <c r="F896" s="12"/>
    </row>
    <row r="897" ht="12.75">
      <c r="F897" s="12"/>
    </row>
    <row r="898" ht="12.75">
      <c r="F898" s="12"/>
    </row>
    <row r="899" ht="12.75">
      <c r="F899" s="12"/>
    </row>
    <row r="900" ht="12.75">
      <c r="F900" s="12"/>
    </row>
    <row r="901" ht="12.75">
      <c r="F901" s="12"/>
    </row>
    <row r="902" ht="12.75">
      <c r="F902" s="12"/>
    </row>
    <row r="903" ht="12.75">
      <c r="F903" s="12"/>
    </row>
    <row r="904" ht="12.75">
      <c r="F904" s="12"/>
    </row>
    <row r="905" ht="12.75">
      <c r="F905" s="12"/>
    </row>
    <row r="906" ht="12.75">
      <c r="F906" s="12"/>
    </row>
    <row r="907" ht="12.75">
      <c r="F907" s="12"/>
    </row>
    <row r="908" ht="12.75">
      <c r="F908" s="12"/>
    </row>
    <row r="909" ht="12.75">
      <c r="F909" s="12"/>
    </row>
    <row r="910" ht="12.75">
      <c r="F910" s="12"/>
    </row>
    <row r="911" ht="12.75">
      <c r="F911" s="12"/>
    </row>
    <row r="912" ht="12.75">
      <c r="F912" s="12"/>
    </row>
    <row r="913" ht="12.75">
      <c r="F913" s="12"/>
    </row>
    <row r="914" ht="12.75">
      <c r="F914" s="12"/>
    </row>
    <row r="915" ht="12.75">
      <c r="F915" s="12"/>
    </row>
    <row r="916" ht="12.75">
      <c r="F916" s="12"/>
    </row>
    <row r="917" ht="12.75">
      <c r="F917" s="12"/>
    </row>
    <row r="918" ht="12.75">
      <c r="F918" s="12"/>
    </row>
    <row r="919" ht="12.75">
      <c r="F919" s="12"/>
    </row>
    <row r="920" ht="12.75">
      <c r="F920" s="12"/>
    </row>
    <row r="921" ht="12.75">
      <c r="F921" s="12"/>
    </row>
    <row r="922" ht="12.75">
      <c r="F922" s="12"/>
    </row>
    <row r="923" ht="12.75">
      <c r="F923" s="12"/>
    </row>
    <row r="924" ht="12.75">
      <c r="F924" s="12"/>
    </row>
    <row r="925" ht="12.75">
      <c r="F925" s="12"/>
    </row>
    <row r="926" ht="12.75">
      <c r="F926" s="12"/>
    </row>
    <row r="927" ht="12.75">
      <c r="F927" s="12"/>
    </row>
    <row r="928" ht="12.75">
      <c r="F928" s="12"/>
    </row>
    <row r="929" ht="12.75">
      <c r="F929" s="12"/>
    </row>
    <row r="930" ht="12.75">
      <c r="F930" s="12"/>
    </row>
    <row r="931" ht="12.75">
      <c r="F931" s="12"/>
    </row>
    <row r="932" ht="12.75">
      <c r="F932" s="12"/>
    </row>
    <row r="933" ht="12.75">
      <c r="F933" s="12"/>
    </row>
    <row r="934" ht="12.75">
      <c r="F934" s="12"/>
    </row>
    <row r="935" ht="12.75">
      <c r="F935" s="12"/>
    </row>
    <row r="936" ht="12.75">
      <c r="F936" s="12"/>
    </row>
    <row r="937" ht="12.75">
      <c r="F937" s="12"/>
    </row>
    <row r="938" ht="12.75">
      <c r="F938" s="12"/>
    </row>
    <row r="939" ht="12.75">
      <c r="F939" s="12"/>
    </row>
    <row r="940" ht="12.75">
      <c r="F940" s="12"/>
    </row>
    <row r="941" ht="12.75">
      <c r="F941" s="12"/>
    </row>
    <row r="942" ht="12.75">
      <c r="F942" s="12"/>
    </row>
    <row r="943" ht="12.75">
      <c r="F943" s="12"/>
    </row>
    <row r="944" ht="12.75">
      <c r="F944" s="12"/>
    </row>
    <row r="945" ht="12.75">
      <c r="F945" s="12"/>
    </row>
    <row r="946" ht="12.75">
      <c r="F946" s="12"/>
    </row>
    <row r="947" ht="12.75">
      <c r="F947" s="12"/>
    </row>
    <row r="948" ht="12.75">
      <c r="F948" s="12"/>
    </row>
    <row r="949" ht="12.75">
      <c r="F949" s="12"/>
    </row>
    <row r="950" ht="12.75">
      <c r="F950" s="12"/>
    </row>
    <row r="951" ht="12.75">
      <c r="F951" s="12"/>
    </row>
    <row r="952" ht="12.75">
      <c r="F952" s="12"/>
    </row>
    <row r="953" ht="12.75">
      <c r="F953" s="12"/>
    </row>
    <row r="954" ht="12.75">
      <c r="F954" s="12"/>
    </row>
    <row r="955" ht="12.75">
      <c r="F955" s="12"/>
    </row>
    <row r="956" ht="12.75">
      <c r="F956" s="12"/>
    </row>
    <row r="957" ht="12.75">
      <c r="F957" s="12"/>
    </row>
    <row r="958" ht="12.75">
      <c r="F958" s="12"/>
    </row>
    <row r="959" ht="12.75">
      <c r="F959" s="12"/>
    </row>
    <row r="960" ht="12.75">
      <c r="F960" s="12"/>
    </row>
    <row r="961" ht="12.75">
      <c r="F961" s="12"/>
    </row>
    <row r="962" ht="12.75">
      <c r="F962" s="12"/>
    </row>
    <row r="963" ht="12.75">
      <c r="F963" s="12"/>
    </row>
    <row r="964" ht="12.75">
      <c r="F964" s="12"/>
    </row>
    <row r="965" ht="12.75">
      <c r="F965" s="12"/>
    </row>
    <row r="966" ht="12.75">
      <c r="F966" s="12"/>
    </row>
    <row r="967" ht="12.75">
      <c r="F967" s="12"/>
    </row>
    <row r="968" ht="12.75">
      <c r="F968" s="12"/>
    </row>
    <row r="969" ht="12.75">
      <c r="F969" s="12"/>
    </row>
    <row r="970" ht="12.75">
      <c r="F970" s="12"/>
    </row>
    <row r="971" ht="12.75">
      <c r="F971" s="12"/>
    </row>
    <row r="972" ht="12.75">
      <c r="F972" s="12"/>
    </row>
    <row r="973" ht="12.75">
      <c r="F973" s="12"/>
    </row>
    <row r="974" ht="12.75">
      <c r="F974" s="12"/>
    </row>
    <row r="975" ht="12.75">
      <c r="F975" s="12"/>
    </row>
    <row r="976" ht="12.75">
      <c r="F976" s="12"/>
    </row>
    <row r="977" ht="12.75">
      <c r="F977" s="12"/>
    </row>
    <row r="978" ht="12.75">
      <c r="F978" s="12"/>
    </row>
    <row r="979" ht="12.75">
      <c r="F979" s="12"/>
    </row>
    <row r="980" ht="12.75">
      <c r="F980" s="12"/>
    </row>
    <row r="981" ht="12.75">
      <c r="F981" s="12"/>
    </row>
    <row r="982" ht="12.75">
      <c r="F982" s="12"/>
    </row>
    <row r="983" ht="12.75">
      <c r="F983" s="12"/>
    </row>
    <row r="984" ht="12.75">
      <c r="F984" s="12"/>
    </row>
    <row r="985" ht="12.75">
      <c r="F985" s="12"/>
    </row>
    <row r="986" ht="12.75">
      <c r="F986" s="12"/>
    </row>
    <row r="987" ht="12.75">
      <c r="F987" s="12"/>
    </row>
    <row r="988" ht="12.75">
      <c r="F988" s="12"/>
    </row>
    <row r="989" ht="12.75">
      <c r="F989" s="12"/>
    </row>
    <row r="990" ht="12.75">
      <c r="F990" s="12"/>
    </row>
    <row r="991" ht="12.75">
      <c r="F991" s="12"/>
    </row>
    <row r="992" ht="12.75">
      <c r="F992" s="12"/>
    </row>
    <row r="993" ht="12.75">
      <c r="F993" s="12"/>
    </row>
    <row r="994" ht="12.75">
      <c r="F994" s="12"/>
    </row>
    <row r="995" ht="12.75">
      <c r="F995" s="12"/>
    </row>
    <row r="996" ht="12.75">
      <c r="F996" s="12"/>
    </row>
    <row r="997" ht="12.75">
      <c r="F997" s="12"/>
    </row>
    <row r="998" ht="12.75">
      <c r="F998" s="12"/>
    </row>
    <row r="999" ht="12.75">
      <c r="F999" s="12"/>
    </row>
    <row r="1000" ht="12.75">
      <c r="F1000" s="12"/>
    </row>
    <row r="1001" ht="12.75">
      <c r="F1001" s="12"/>
    </row>
    <row r="1002" ht="12.75">
      <c r="F1002" s="12"/>
    </row>
    <row r="1003" ht="12.75">
      <c r="F1003" s="12"/>
    </row>
    <row r="1004" ht="12.75">
      <c r="F1004" s="12"/>
    </row>
    <row r="1005" ht="12.75">
      <c r="F1005" s="12"/>
    </row>
    <row r="1006" ht="12.75">
      <c r="F1006" s="12"/>
    </row>
    <row r="1007" ht="12.75">
      <c r="F1007" s="12"/>
    </row>
    <row r="1008" ht="12.75">
      <c r="F1008" s="12"/>
    </row>
    <row r="1009" ht="12.75">
      <c r="F1009" s="12"/>
    </row>
    <row r="1010" ht="12.75">
      <c r="F1010" s="12"/>
    </row>
    <row r="1011" ht="12.75">
      <c r="F1011" s="12"/>
    </row>
    <row r="1012" ht="12.75">
      <c r="F1012" s="12"/>
    </row>
    <row r="1013" ht="12.75">
      <c r="F1013" s="12"/>
    </row>
    <row r="1014" ht="12.75">
      <c r="F1014" s="12"/>
    </row>
    <row r="1015" ht="12.75">
      <c r="F1015" s="12"/>
    </row>
    <row r="1016" ht="12.75">
      <c r="F1016" s="12"/>
    </row>
    <row r="1017" ht="12.75">
      <c r="F1017" s="12"/>
    </row>
    <row r="1018" ht="12.75">
      <c r="F1018" s="12"/>
    </row>
    <row r="1019" ht="12.75">
      <c r="F1019" s="12"/>
    </row>
    <row r="1020" ht="12.75">
      <c r="F1020" s="12"/>
    </row>
    <row r="1021" ht="12.75">
      <c r="F1021" s="12"/>
    </row>
    <row r="1022" ht="12.75">
      <c r="F1022" s="12"/>
    </row>
    <row r="1023" ht="12.75">
      <c r="F1023" s="12"/>
    </row>
    <row r="1024" ht="12.75">
      <c r="F1024" s="12"/>
    </row>
    <row r="1025" ht="12.75">
      <c r="F1025" s="12"/>
    </row>
    <row r="1026" ht="12.75">
      <c r="F1026" s="12"/>
    </row>
    <row r="1027" ht="12.75">
      <c r="F1027" s="12"/>
    </row>
    <row r="1028" ht="12.75">
      <c r="F1028" s="12"/>
    </row>
    <row r="1029" ht="12.75">
      <c r="F1029" s="12"/>
    </row>
    <row r="1030" ht="12.75">
      <c r="F1030" s="12"/>
    </row>
    <row r="1031" ht="12.75">
      <c r="F1031" s="12"/>
    </row>
    <row r="1032" ht="12.75">
      <c r="F1032" s="12"/>
    </row>
    <row r="1033" ht="12.75">
      <c r="F1033" s="12"/>
    </row>
  </sheetData>
  <sheetProtection password="D641" sheet="1"/>
  <mergeCells count="9">
    <mergeCell ref="A6:A7"/>
    <mergeCell ref="F6:G6"/>
    <mergeCell ref="B6:C6"/>
    <mergeCell ref="D6:E6"/>
    <mergeCell ref="A1:H1"/>
    <mergeCell ref="A5:H5"/>
    <mergeCell ref="A4:H4"/>
    <mergeCell ref="A3:H3"/>
    <mergeCell ref="A2:H2"/>
  </mergeCells>
  <printOptions/>
  <pageMargins left="0.74" right="0.75" top="0.5" bottom="0.75" header="0.5" footer="0.5"/>
  <pageSetup fitToHeight="6" fitToWidth="1" horizontalDpi="1200" verticalDpi="1200" orientation="portrait" scale="98"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233"/>
  <sheetViews>
    <sheetView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A8" sqref="A8"/>
    </sheetView>
  </sheetViews>
  <sheetFormatPr defaultColWidth="9.140625" defaultRowHeight="12.75"/>
  <cols>
    <col min="1" max="1" width="23.8515625" style="0" customWidth="1"/>
    <col min="2" max="2" width="13.00390625" style="0" customWidth="1"/>
    <col min="3" max="3" width="11.7109375" style="0" customWidth="1"/>
    <col min="4" max="4" width="13.28125" style="8" customWidth="1"/>
    <col min="5" max="5" width="11.8515625" style="8" customWidth="1"/>
    <col min="6" max="6" width="12.8515625" style="0" customWidth="1"/>
  </cols>
  <sheetData>
    <row r="1" spans="1:6" s="10" customFormat="1" ht="12.75">
      <c r="A1" s="146" t="s">
        <v>110</v>
      </c>
      <c r="B1" s="146"/>
      <c r="C1" s="146"/>
      <c r="D1" s="146"/>
      <c r="E1" s="146"/>
      <c r="F1" s="146"/>
    </row>
    <row r="2" spans="1:6" s="10" customFormat="1" ht="12.75">
      <c r="A2" s="146" t="s">
        <v>0</v>
      </c>
      <c r="B2" s="146"/>
      <c r="C2" s="146"/>
      <c r="D2" s="146"/>
      <c r="E2" s="146"/>
      <c r="F2" s="146"/>
    </row>
    <row r="3" spans="1:6" s="10" customFormat="1" ht="12.75">
      <c r="A3" s="146" t="s">
        <v>324</v>
      </c>
      <c r="B3" s="146"/>
      <c r="C3" s="146"/>
      <c r="D3" s="146"/>
      <c r="E3" s="146"/>
      <c r="F3" s="146"/>
    </row>
    <row r="4" spans="1:6" s="10" customFormat="1" ht="13.5" customHeight="1">
      <c r="A4" s="146" t="s">
        <v>290</v>
      </c>
      <c r="B4" s="146"/>
      <c r="C4" s="146"/>
      <c r="D4" s="146"/>
      <c r="E4" s="146"/>
      <c r="F4" s="146"/>
    </row>
    <row r="5" spans="1:6" ht="18.75" thickBot="1">
      <c r="A5" s="155" t="s">
        <v>111</v>
      </c>
      <c r="B5" s="155"/>
      <c r="C5" s="155"/>
      <c r="D5" s="155"/>
      <c r="E5" s="155"/>
      <c r="F5" s="155"/>
    </row>
    <row r="6" spans="1:6" ht="30.75" customHeight="1" thickBot="1">
      <c r="A6" s="156" t="s">
        <v>96</v>
      </c>
      <c r="B6" s="157" t="s">
        <v>288</v>
      </c>
      <c r="C6" s="157"/>
      <c r="D6" s="158" t="s">
        <v>289</v>
      </c>
      <c r="E6" s="158"/>
      <c r="F6" s="3" t="s">
        <v>287</v>
      </c>
    </row>
    <row r="7" spans="1:6" ht="43.5" customHeight="1" thickBot="1">
      <c r="A7" s="156"/>
      <c r="B7" s="49" t="s">
        <v>320</v>
      </c>
      <c r="C7" s="100" t="s">
        <v>39</v>
      </c>
      <c r="D7" s="24" t="s">
        <v>327</v>
      </c>
      <c r="E7" s="17" t="s">
        <v>39</v>
      </c>
      <c r="F7" s="24" t="s">
        <v>97</v>
      </c>
    </row>
    <row r="8" spans="1:6" ht="12.75">
      <c r="A8" s="107" t="s">
        <v>4</v>
      </c>
      <c r="B8" s="104">
        <v>0.3225806451612903</v>
      </c>
      <c r="C8" s="101">
        <v>112</v>
      </c>
      <c r="D8" s="138">
        <v>0.5714285714285714</v>
      </c>
      <c r="E8" s="67">
        <v>88</v>
      </c>
      <c r="F8" s="50">
        <f aca="true" t="shared" si="0" ref="F8:F71">C8+E8</f>
        <v>200</v>
      </c>
    </row>
    <row r="9" spans="1:6" ht="12.75">
      <c r="A9" s="108" t="s">
        <v>186</v>
      </c>
      <c r="B9" s="105">
        <v>0.5335570469798657</v>
      </c>
      <c r="C9" s="102">
        <v>140</v>
      </c>
      <c r="D9" s="139">
        <v>0.6827852998065764</v>
      </c>
      <c r="E9" s="68">
        <v>99</v>
      </c>
      <c r="F9" s="39">
        <f t="shared" si="0"/>
        <v>239</v>
      </c>
    </row>
    <row r="10" spans="1:6" ht="12.75">
      <c r="A10" s="108" t="s">
        <v>283</v>
      </c>
      <c r="B10" s="105">
        <v>0</v>
      </c>
      <c r="C10" s="102">
        <v>70</v>
      </c>
      <c r="D10" s="139">
        <v>0.71875</v>
      </c>
      <c r="E10" s="68">
        <v>99</v>
      </c>
      <c r="F10" s="39">
        <f t="shared" si="0"/>
        <v>169</v>
      </c>
    </row>
    <row r="11" spans="1:6" ht="12.75">
      <c r="A11" s="108" t="s">
        <v>5</v>
      </c>
      <c r="B11" s="105">
        <v>0.14634146341463414</v>
      </c>
      <c r="C11" s="102">
        <v>84</v>
      </c>
      <c r="D11" s="139">
        <v>0.7398373983739838</v>
      </c>
      <c r="E11" s="68">
        <v>99</v>
      </c>
      <c r="F11" s="39">
        <f t="shared" si="0"/>
        <v>183</v>
      </c>
    </row>
    <row r="12" spans="1:6" ht="12.75">
      <c r="A12" s="108" t="s">
        <v>197</v>
      </c>
      <c r="B12" s="105">
        <v>0.05269320843091335</v>
      </c>
      <c r="C12" s="102">
        <v>70</v>
      </c>
      <c r="D12" s="139">
        <v>0.2377326565143824</v>
      </c>
      <c r="E12" s="68">
        <v>55</v>
      </c>
      <c r="F12" s="39">
        <f t="shared" si="0"/>
        <v>125</v>
      </c>
    </row>
    <row r="13" spans="1:6" ht="12.75">
      <c r="A13" s="108" t="s">
        <v>244</v>
      </c>
      <c r="B13" s="105">
        <v>0.3138339920948617</v>
      </c>
      <c r="C13" s="102">
        <v>112</v>
      </c>
      <c r="D13" s="139">
        <v>0.49249779346866723</v>
      </c>
      <c r="E13" s="68">
        <v>77</v>
      </c>
      <c r="F13" s="39">
        <f t="shared" si="0"/>
        <v>189</v>
      </c>
    </row>
    <row r="14" spans="1:6" ht="12.75">
      <c r="A14" s="108" t="s">
        <v>124</v>
      </c>
      <c r="B14" s="105">
        <v>0.24561403508771928</v>
      </c>
      <c r="C14" s="102">
        <v>98</v>
      </c>
      <c r="D14" s="139">
        <v>0.7832310838445807</v>
      </c>
      <c r="E14" s="68">
        <v>99</v>
      </c>
      <c r="F14" s="39">
        <f t="shared" si="0"/>
        <v>197</v>
      </c>
    </row>
    <row r="15" spans="1:6" ht="12.75">
      <c r="A15" s="108" t="s">
        <v>137</v>
      </c>
      <c r="B15" s="105">
        <v>0.29441624365482233</v>
      </c>
      <c r="C15" s="102">
        <v>112</v>
      </c>
      <c r="D15" s="139">
        <v>0.5939239332096475</v>
      </c>
      <c r="E15" s="68">
        <v>88</v>
      </c>
      <c r="F15" s="39">
        <f t="shared" si="0"/>
        <v>200</v>
      </c>
    </row>
    <row r="16" spans="1:6" ht="12.75">
      <c r="A16" s="108" t="s">
        <v>163</v>
      </c>
      <c r="B16" s="105">
        <v>0.09488559892328398</v>
      </c>
      <c r="C16" s="102">
        <v>70</v>
      </c>
      <c r="D16" s="139">
        <v>0.6397790055248619</v>
      </c>
      <c r="E16" s="68">
        <v>88</v>
      </c>
      <c r="F16" s="39">
        <f t="shared" si="0"/>
        <v>158</v>
      </c>
    </row>
    <row r="17" spans="1:6" ht="12.75">
      <c r="A17" s="108" t="s">
        <v>182</v>
      </c>
      <c r="B17" s="105">
        <v>0.37110960757780787</v>
      </c>
      <c r="C17" s="102">
        <v>112</v>
      </c>
      <c r="D17" s="139">
        <v>0.6665851272015656</v>
      </c>
      <c r="E17" s="68">
        <v>88</v>
      </c>
      <c r="F17" s="39">
        <f t="shared" si="0"/>
        <v>200</v>
      </c>
    </row>
    <row r="18" spans="1:6" ht="12.75">
      <c r="A18" s="108" t="s">
        <v>214</v>
      </c>
      <c r="B18" s="105">
        <v>0.15738284703801944</v>
      </c>
      <c r="C18" s="102">
        <v>84</v>
      </c>
      <c r="D18" s="139">
        <v>0.7924010967489228</v>
      </c>
      <c r="E18" s="68">
        <v>110</v>
      </c>
      <c r="F18" s="39">
        <f t="shared" si="0"/>
        <v>194</v>
      </c>
    </row>
    <row r="19" spans="1:6" ht="12.75">
      <c r="A19" s="108" t="s">
        <v>156</v>
      </c>
      <c r="B19" s="105">
        <v>0.6692307692307692</v>
      </c>
      <c r="C19" s="102">
        <v>140</v>
      </c>
      <c r="D19" s="139">
        <v>0.43383422200678623</v>
      </c>
      <c r="E19" s="68">
        <v>66</v>
      </c>
      <c r="F19" s="39">
        <f t="shared" si="0"/>
        <v>206</v>
      </c>
    </row>
    <row r="20" spans="1:6" ht="12.75">
      <c r="A20" s="108" t="s">
        <v>256</v>
      </c>
      <c r="B20" s="105">
        <v>0.1055127445168939</v>
      </c>
      <c r="C20" s="102">
        <v>84</v>
      </c>
      <c r="D20" s="139">
        <v>0.6369220821209182</v>
      </c>
      <c r="E20" s="68">
        <v>88</v>
      </c>
      <c r="F20" s="39">
        <f t="shared" si="0"/>
        <v>172</v>
      </c>
    </row>
    <row r="21" spans="1:6" ht="12.75">
      <c r="A21" s="108" t="s">
        <v>120</v>
      </c>
      <c r="B21" s="105">
        <v>0.450261780104712</v>
      </c>
      <c r="C21" s="102">
        <v>126</v>
      </c>
      <c r="D21" s="139">
        <v>0.6468085106382979</v>
      </c>
      <c r="E21" s="68">
        <v>88</v>
      </c>
      <c r="F21" s="39">
        <f t="shared" si="0"/>
        <v>214</v>
      </c>
    </row>
    <row r="22" spans="1:6" ht="12.75">
      <c r="A22" s="108" t="s">
        <v>151</v>
      </c>
      <c r="B22" s="105">
        <v>0.2903225806451613</v>
      </c>
      <c r="C22" s="102">
        <v>98</v>
      </c>
      <c r="D22" s="139">
        <v>0.8778359511343804</v>
      </c>
      <c r="E22" s="68">
        <v>110</v>
      </c>
      <c r="F22" s="39">
        <f t="shared" si="0"/>
        <v>208</v>
      </c>
    </row>
    <row r="23" spans="1:6" ht="12.75">
      <c r="A23" s="108" t="s">
        <v>138</v>
      </c>
      <c r="B23" s="105">
        <v>0.2396694214876033</v>
      </c>
      <c r="C23" s="102">
        <v>98</v>
      </c>
      <c r="D23" s="139">
        <v>0.8904761904761904</v>
      </c>
      <c r="E23" s="68">
        <v>110</v>
      </c>
      <c r="F23" s="39">
        <f t="shared" si="0"/>
        <v>208</v>
      </c>
    </row>
    <row r="24" spans="1:6" ht="12.75">
      <c r="A24" s="108" t="s">
        <v>144</v>
      </c>
      <c r="B24" s="105">
        <v>0.3819316929856776</v>
      </c>
      <c r="C24" s="102">
        <v>112</v>
      </c>
      <c r="D24" s="139">
        <v>0.503695281409892</v>
      </c>
      <c r="E24" s="68">
        <v>77</v>
      </c>
      <c r="F24" s="39">
        <f t="shared" si="0"/>
        <v>189</v>
      </c>
    </row>
    <row r="25" spans="1:6" ht="12.75">
      <c r="A25" s="108" t="s">
        <v>204</v>
      </c>
      <c r="B25" s="105">
        <v>0.1595900439238653</v>
      </c>
      <c r="C25" s="102">
        <v>84</v>
      </c>
      <c r="D25" s="139">
        <v>0.8016034206306788</v>
      </c>
      <c r="E25" s="68">
        <v>110</v>
      </c>
      <c r="F25" s="39">
        <f t="shared" si="0"/>
        <v>194</v>
      </c>
    </row>
    <row r="26" spans="1:6" ht="12.75">
      <c r="A26" s="108" t="s">
        <v>6</v>
      </c>
      <c r="B26" s="105">
        <v>0.2820565765021681</v>
      </c>
      <c r="C26" s="102">
        <v>98</v>
      </c>
      <c r="D26" s="139">
        <v>0.6652763295099061</v>
      </c>
      <c r="E26" s="68">
        <v>88</v>
      </c>
      <c r="F26" s="39">
        <f t="shared" si="0"/>
        <v>186</v>
      </c>
    </row>
    <row r="27" spans="1:6" ht="12.75">
      <c r="A27" s="108" t="s">
        <v>308</v>
      </c>
      <c r="B27" s="105">
        <v>0.0951035781544256</v>
      </c>
      <c r="C27" s="102">
        <v>70</v>
      </c>
      <c r="D27" s="139">
        <v>0.4175855244557535</v>
      </c>
      <c r="E27" s="68">
        <v>66</v>
      </c>
      <c r="F27" s="39">
        <f t="shared" si="0"/>
        <v>136</v>
      </c>
    </row>
    <row r="28" spans="1:6" ht="12.75">
      <c r="A28" s="108" t="s">
        <v>145</v>
      </c>
      <c r="B28" s="105">
        <v>0.43402272065249053</v>
      </c>
      <c r="C28" s="102">
        <v>126</v>
      </c>
      <c r="D28" s="139">
        <v>0.4021891010712622</v>
      </c>
      <c r="E28" s="68">
        <v>66</v>
      </c>
      <c r="F28" s="39">
        <f t="shared" si="0"/>
        <v>192</v>
      </c>
    </row>
    <row r="29" spans="1:6" ht="12.75">
      <c r="A29" s="108" t="s">
        <v>221</v>
      </c>
      <c r="B29" s="105">
        <v>0.07761194029850746</v>
      </c>
      <c r="C29" s="102">
        <v>70</v>
      </c>
      <c r="D29" s="139">
        <v>0.6910377358490566</v>
      </c>
      <c r="E29" s="68">
        <v>99</v>
      </c>
      <c r="F29" s="39">
        <f t="shared" si="0"/>
        <v>169</v>
      </c>
    </row>
    <row r="30" spans="1:6" ht="12.75">
      <c r="A30" s="108" t="s">
        <v>146</v>
      </c>
      <c r="B30" s="105">
        <v>0.2802197802197802</v>
      </c>
      <c r="C30" s="102">
        <v>98</v>
      </c>
      <c r="D30" s="139">
        <v>0.6047700170357752</v>
      </c>
      <c r="E30" s="68">
        <v>88</v>
      </c>
      <c r="F30" s="39">
        <f t="shared" si="0"/>
        <v>186</v>
      </c>
    </row>
    <row r="31" spans="1:6" ht="12.75">
      <c r="A31" s="108" t="s">
        <v>198</v>
      </c>
      <c r="B31" s="105">
        <v>0.17509025270758122</v>
      </c>
      <c r="C31" s="102">
        <v>84</v>
      </c>
      <c r="D31" s="139">
        <v>0.7654609101516919</v>
      </c>
      <c r="E31" s="68">
        <v>99</v>
      </c>
      <c r="F31" s="39">
        <f t="shared" si="0"/>
        <v>183</v>
      </c>
    </row>
    <row r="32" spans="1:6" ht="12.75">
      <c r="A32" s="108" t="s">
        <v>275</v>
      </c>
      <c r="B32" s="105">
        <v>0.11099974943623152</v>
      </c>
      <c r="C32" s="102">
        <v>84</v>
      </c>
      <c r="D32" s="139">
        <v>0.5705900060204696</v>
      </c>
      <c r="E32" s="68">
        <v>88</v>
      </c>
      <c r="F32" s="39">
        <f t="shared" si="0"/>
        <v>172</v>
      </c>
    </row>
    <row r="33" spans="1:6" ht="12.75">
      <c r="A33" s="108" t="s">
        <v>241</v>
      </c>
      <c r="B33" s="105">
        <v>0.05763888888888889</v>
      </c>
      <c r="C33" s="102">
        <v>70</v>
      </c>
      <c r="D33" s="139">
        <v>0.8220627125047223</v>
      </c>
      <c r="E33" s="68">
        <v>110</v>
      </c>
      <c r="F33" s="39">
        <f t="shared" si="0"/>
        <v>180</v>
      </c>
    </row>
    <row r="34" spans="1:6" ht="12.75">
      <c r="A34" s="108" t="s">
        <v>188</v>
      </c>
      <c r="B34" s="105">
        <v>0.12171837708830549</v>
      </c>
      <c r="C34" s="102">
        <v>84</v>
      </c>
      <c r="D34" s="139">
        <v>0.8261405672009864</v>
      </c>
      <c r="E34" s="68">
        <v>110</v>
      </c>
      <c r="F34" s="39">
        <f t="shared" si="0"/>
        <v>194</v>
      </c>
    </row>
    <row r="35" spans="1:6" ht="12.75">
      <c r="A35" s="108" t="s">
        <v>164</v>
      </c>
      <c r="B35" s="105">
        <v>0.12303043384416144</v>
      </c>
      <c r="C35" s="102">
        <v>84</v>
      </c>
      <c r="D35" s="139">
        <v>0.7868716931216931</v>
      </c>
      <c r="E35" s="68">
        <v>99</v>
      </c>
      <c r="F35" s="39">
        <f t="shared" si="0"/>
        <v>183</v>
      </c>
    </row>
    <row r="36" spans="1:6" ht="12.75">
      <c r="A36" s="108" t="s">
        <v>300</v>
      </c>
      <c r="B36" s="105">
        <v>0.2952167414050822</v>
      </c>
      <c r="C36" s="102">
        <v>112</v>
      </c>
      <c r="D36" s="139">
        <v>0.28393059834603535</v>
      </c>
      <c r="E36" s="68">
        <v>55</v>
      </c>
      <c r="F36" s="39">
        <f t="shared" si="0"/>
        <v>167</v>
      </c>
    </row>
    <row r="37" spans="1:6" ht="12.75">
      <c r="A37" s="108" t="s">
        <v>284</v>
      </c>
      <c r="B37" s="105">
        <v>0.13088786994581075</v>
      </c>
      <c r="C37" s="102">
        <v>84</v>
      </c>
      <c r="D37" s="139">
        <v>0.8174157303370787</v>
      </c>
      <c r="E37" s="68">
        <v>110</v>
      </c>
      <c r="F37" s="39">
        <f t="shared" si="0"/>
        <v>194</v>
      </c>
    </row>
    <row r="38" spans="1:6" ht="12.75">
      <c r="A38" s="108" t="s">
        <v>231</v>
      </c>
      <c r="B38" s="105">
        <v>0.1314992428066633</v>
      </c>
      <c r="C38" s="102">
        <v>84</v>
      </c>
      <c r="D38" s="139">
        <v>0.4831858407079646</v>
      </c>
      <c r="E38" s="68">
        <v>77</v>
      </c>
      <c r="F38" s="39">
        <f t="shared" si="0"/>
        <v>161</v>
      </c>
    </row>
    <row r="39" spans="1:6" ht="12.75">
      <c r="A39" s="108" t="s">
        <v>176</v>
      </c>
      <c r="B39" s="105">
        <v>0.21933621933621933</v>
      </c>
      <c r="C39" s="102">
        <v>98</v>
      </c>
      <c r="D39" s="139">
        <v>0.5073221757322176</v>
      </c>
      <c r="E39" s="68">
        <v>77</v>
      </c>
      <c r="F39" s="39">
        <f t="shared" si="0"/>
        <v>175</v>
      </c>
    </row>
    <row r="40" spans="1:6" ht="12.75">
      <c r="A40" s="108" t="s">
        <v>160</v>
      </c>
      <c r="B40" s="105">
        <v>0.44609665427509293</v>
      </c>
      <c r="C40" s="102">
        <v>126</v>
      </c>
      <c r="D40" s="139">
        <v>0.5768847558950515</v>
      </c>
      <c r="E40" s="68">
        <v>88</v>
      </c>
      <c r="F40" s="39">
        <f t="shared" si="0"/>
        <v>214</v>
      </c>
    </row>
    <row r="41" spans="1:6" ht="12.75">
      <c r="A41" s="108" t="s">
        <v>129</v>
      </c>
      <c r="B41" s="105">
        <v>0.19396429583451402</v>
      </c>
      <c r="C41" s="102">
        <v>84</v>
      </c>
      <c r="D41" s="139">
        <v>0.5233330530564198</v>
      </c>
      <c r="E41" s="68">
        <v>77</v>
      </c>
      <c r="F41" s="39">
        <f t="shared" si="0"/>
        <v>161</v>
      </c>
    </row>
    <row r="42" spans="1:6" ht="12.75">
      <c r="A42" s="108" t="s">
        <v>299</v>
      </c>
      <c r="B42" s="105">
        <v>0.3386752136752137</v>
      </c>
      <c r="C42" s="102">
        <v>112</v>
      </c>
      <c r="D42" s="139">
        <v>0.5102564102564102</v>
      </c>
      <c r="E42" s="68">
        <v>77</v>
      </c>
      <c r="F42" s="39">
        <f t="shared" si="0"/>
        <v>189</v>
      </c>
    </row>
    <row r="43" spans="1:6" ht="12.75">
      <c r="A43" s="108" t="s">
        <v>215</v>
      </c>
      <c r="B43" s="105">
        <v>0.0718232044198895</v>
      </c>
      <c r="C43" s="102">
        <v>70</v>
      </c>
      <c r="D43" s="139">
        <v>0.6512820512820513</v>
      </c>
      <c r="E43" s="68">
        <v>88</v>
      </c>
      <c r="F43" s="39">
        <f t="shared" si="0"/>
        <v>158</v>
      </c>
    </row>
    <row r="44" spans="1:6" ht="12.75">
      <c r="A44" s="108" t="s">
        <v>125</v>
      </c>
      <c r="B44" s="105">
        <v>0.16498993963782696</v>
      </c>
      <c r="C44" s="102">
        <v>84</v>
      </c>
      <c r="D44" s="139">
        <v>0.5989159891598916</v>
      </c>
      <c r="E44" s="68">
        <v>88</v>
      </c>
      <c r="F44" s="71">
        <f t="shared" si="0"/>
        <v>172</v>
      </c>
    </row>
    <row r="45" spans="1:6" ht="12.75">
      <c r="A45" s="108" t="s">
        <v>7</v>
      </c>
      <c r="B45" s="105">
        <v>0.28608582574772434</v>
      </c>
      <c r="C45" s="102">
        <v>98</v>
      </c>
      <c r="D45" s="139">
        <v>0.6251012145748988</v>
      </c>
      <c r="E45" s="68">
        <v>88</v>
      </c>
      <c r="F45" s="39">
        <f t="shared" si="0"/>
        <v>186</v>
      </c>
    </row>
    <row r="46" spans="1:6" ht="12.75">
      <c r="A46" s="108" t="s">
        <v>157</v>
      </c>
      <c r="B46" s="105">
        <v>0.4454477050413845</v>
      </c>
      <c r="C46" s="102">
        <v>126</v>
      </c>
      <c r="D46" s="139">
        <v>0.4705195563339171</v>
      </c>
      <c r="E46" s="68">
        <v>77</v>
      </c>
      <c r="F46" s="39">
        <f t="shared" si="0"/>
        <v>203</v>
      </c>
    </row>
    <row r="47" spans="1:6" ht="12.75">
      <c r="A47" s="108" t="s">
        <v>264</v>
      </c>
      <c r="B47" s="105">
        <v>0.25053763440860216</v>
      </c>
      <c r="C47" s="102">
        <v>98</v>
      </c>
      <c r="D47" s="139">
        <v>0.5209731543624161</v>
      </c>
      <c r="E47" s="68">
        <v>77</v>
      </c>
      <c r="F47" s="39">
        <f t="shared" si="0"/>
        <v>175</v>
      </c>
    </row>
    <row r="48" spans="1:6" ht="12.75">
      <c r="A48" s="108" t="s">
        <v>285</v>
      </c>
      <c r="B48" s="105">
        <v>0.31850789096126253</v>
      </c>
      <c r="C48" s="102">
        <v>112</v>
      </c>
      <c r="D48" s="139">
        <v>0.7268518518518519</v>
      </c>
      <c r="E48" s="68">
        <v>99</v>
      </c>
      <c r="F48" s="39">
        <f t="shared" si="0"/>
        <v>211</v>
      </c>
    </row>
    <row r="49" spans="1:6" ht="12.75">
      <c r="A49" s="108" t="s">
        <v>237</v>
      </c>
      <c r="B49" s="105">
        <v>0.04854955680902498</v>
      </c>
      <c r="C49" s="102">
        <v>70</v>
      </c>
      <c r="D49" s="139">
        <v>0.5855855855855856</v>
      </c>
      <c r="E49" s="68">
        <v>88</v>
      </c>
      <c r="F49" s="39">
        <f t="shared" si="0"/>
        <v>158</v>
      </c>
    </row>
    <row r="50" spans="1:6" ht="12.75">
      <c r="A50" s="108" t="s">
        <v>8</v>
      </c>
      <c r="B50" s="105">
        <v>0.400431344356578</v>
      </c>
      <c r="C50" s="102">
        <v>126</v>
      </c>
      <c r="D50" s="139">
        <v>0.5413987138263665</v>
      </c>
      <c r="E50" s="68">
        <v>77</v>
      </c>
      <c r="F50" s="39">
        <f t="shared" si="0"/>
        <v>203</v>
      </c>
    </row>
    <row r="51" spans="1:6" ht="12.75">
      <c r="A51" s="108" t="s">
        <v>189</v>
      </c>
      <c r="B51" s="105">
        <v>0.024</v>
      </c>
      <c r="C51" s="102">
        <v>70</v>
      </c>
      <c r="D51" s="139">
        <v>0.826530612244898</v>
      </c>
      <c r="E51" s="68">
        <v>110</v>
      </c>
      <c r="F51" s="39">
        <f t="shared" si="0"/>
        <v>180</v>
      </c>
    </row>
    <row r="52" spans="1:6" ht="12.75">
      <c r="A52" s="108" t="s">
        <v>152</v>
      </c>
      <c r="B52" s="105">
        <v>0.4167732037841984</v>
      </c>
      <c r="C52" s="102">
        <v>126</v>
      </c>
      <c r="D52" s="139">
        <v>0.560586176727909</v>
      </c>
      <c r="E52" s="68">
        <v>77</v>
      </c>
      <c r="F52" s="39">
        <f t="shared" si="0"/>
        <v>203</v>
      </c>
    </row>
    <row r="53" spans="1:6" ht="12.75">
      <c r="A53" s="108" t="s">
        <v>267</v>
      </c>
      <c r="B53" s="105">
        <v>0.38915470494417864</v>
      </c>
      <c r="C53" s="102">
        <v>112</v>
      </c>
      <c r="D53" s="139">
        <v>0.6052631578947368</v>
      </c>
      <c r="E53" s="68">
        <v>88</v>
      </c>
      <c r="F53" s="39">
        <f t="shared" si="0"/>
        <v>200</v>
      </c>
    </row>
    <row r="54" spans="1:6" ht="12.75">
      <c r="A54" s="108" t="s">
        <v>257</v>
      </c>
      <c r="B54" s="105">
        <v>0.18602993585174626</v>
      </c>
      <c r="C54" s="102">
        <v>84</v>
      </c>
      <c r="D54" s="139">
        <v>0.43264123611781746</v>
      </c>
      <c r="E54" s="68">
        <v>66</v>
      </c>
      <c r="F54" s="39">
        <f t="shared" si="0"/>
        <v>150</v>
      </c>
    </row>
    <row r="55" spans="1:6" ht="12.75">
      <c r="A55" s="108" t="s">
        <v>247</v>
      </c>
      <c r="B55" s="105">
        <v>0.30952380952380953</v>
      </c>
      <c r="C55" s="102">
        <v>112</v>
      </c>
      <c r="D55" s="139">
        <v>0.6635514018691588</v>
      </c>
      <c r="E55" s="68">
        <v>88</v>
      </c>
      <c r="F55" s="39">
        <f t="shared" si="0"/>
        <v>200</v>
      </c>
    </row>
    <row r="56" spans="1:6" ht="12.75">
      <c r="A56" s="108" t="s">
        <v>183</v>
      </c>
      <c r="B56" s="105">
        <v>0.36243386243386244</v>
      </c>
      <c r="C56" s="102">
        <v>112</v>
      </c>
      <c r="D56" s="139">
        <v>0.6467991169977925</v>
      </c>
      <c r="E56" s="68">
        <v>88</v>
      </c>
      <c r="F56" s="39">
        <f t="shared" si="0"/>
        <v>200</v>
      </c>
    </row>
    <row r="57" spans="1:6" ht="12.75">
      <c r="A57" s="108" t="s">
        <v>248</v>
      </c>
      <c r="B57" s="105">
        <v>0.2727272727272727</v>
      </c>
      <c r="C57" s="102">
        <v>98</v>
      </c>
      <c r="D57" s="139">
        <v>0.8439306358381503</v>
      </c>
      <c r="E57" s="68">
        <v>110</v>
      </c>
      <c r="F57" s="39">
        <f t="shared" si="0"/>
        <v>208</v>
      </c>
    </row>
    <row r="58" spans="1:6" ht="12.75">
      <c r="A58" s="108" t="s">
        <v>147</v>
      </c>
      <c r="B58" s="105">
        <v>0.4175869120654397</v>
      </c>
      <c r="C58" s="102">
        <v>126</v>
      </c>
      <c r="D58" s="139">
        <v>0.5421777979706194</v>
      </c>
      <c r="E58" s="68">
        <v>77</v>
      </c>
      <c r="F58" s="39">
        <f t="shared" si="0"/>
        <v>203</v>
      </c>
    </row>
    <row r="59" spans="1:6" ht="12.75">
      <c r="A59" s="108" t="s">
        <v>9</v>
      </c>
      <c r="B59" s="105">
        <v>0.15356489945155394</v>
      </c>
      <c r="C59" s="102">
        <v>84</v>
      </c>
      <c r="D59" s="139">
        <v>0.4241669858291842</v>
      </c>
      <c r="E59" s="68">
        <v>66</v>
      </c>
      <c r="F59" s="39">
        <f t="shared" si="0"/>
        <v>150</v>
      </c>
    </row>
    <row r="60" spans="1:6" ht="12.75">
      <c r="A60" s="108" t="s">
        <v>114</v>
      </c>
      <c r="B60" s="105">
        <v>0.19420489824077267</v>
      </c>
      <c r="C60" s="102">
        <v>84</v>
      </c>
      <c r="D60" s="139">
        <v>0.11330136743029658</v>
      </c>
      <c r="E60" s="68">
        <v>55</v>
      </c>
      <c r="F60" s="39">
        <f t="shared" si="0"/>
        <v>139</v>
      </c>
    </row>
    <row r="61" spans="1:6" ht="12.75">
      <c r="A61" s="108" t="s">
        <v>249</v>
      </c>
      <c r="B61" s="105">
        <v>0.6521739130434783</v>
      </c>
      <c r="C61" s="102">
        <v>140</v>
      </c>
      <c r="D61" s="139">
        <v>0.4927536231884058</v>
      </c>
      <c r="E61" s="68">
        <v>77</v>
      </c>
      <c r="F61" s="39">
        <f t="shared" si="0"/>
        <v>217</v>
      </c>
    </row>
    <row r="62" spans="1:6" ht="12.75">
      <c r="A62" s="108" t="s">
        <v>139</v>
      </c>
      <c r="B62" s="105">
        <v>0.2172241445597847</v>
      </c>
      <c r="C62" s="102">
        <v>98</v>
      </c>
      <c r="D62" s="139">
        <v>0.7966985230234579</v>
      </c>
      <c r="E62" s="68">
        <v>110</v>
      </c>
      <c r="F62" s="39">
        <f t="shared" si="0"/>
        <v>208</v>
      </c>
    </row>
    <row r="63" spans="1:6" ht="12.75">
      <c r="A63" s="108" t="s">
        <v>268</v>
      </c>
      <c r="B63" s="105">
        <v>0.3559556786703601</v>
      </c>
      <c r="C63" s="102">
        <v>112</v>
      </c>
      <c r="D63" s="139">
        <v>0.5586975149957155</v>
      </c>
      <c r="E63" s="68">
        <v>77</v>
      </c>
      <c r="F63" s="39">
        <f t="shared" si="0"/>
        <v>189</v>
      </c>
    </row>
    <row r="64" spans="1:6" ht="12.75">
      <c r="A64" s="108" t="s">
        <v>258</v>
      </c>
      <c r="B64" s="105">
        <v>0.1871517907902217</v>
      </c>
      <c r="C64" s="102">
        <v>84</v>
      </c>
      <c r="D64" s="139">
        <v>0.514041514041514</v>
      </c>
      <c r="E64" s="68">
        <v>77</v>
      </c>
      <c r="F64" s="39">
        <f t="shared" si="0"/>
        <v>161</v>
      </c>
    </row>
    <row r="65" spans="1:6" ht="12.75">
      <c r="A65" s="108" t="s">
        <v>269</v>
      </c>
      <c r="B65" s="105">
        <v>0.5576923076923077</v>
      </c>
      <c r="C65" s="102">
        <v>140</v>
      </c>
      <c r="D65" s="139">
        <v>0.5877106045589693</v>
      </c>
      <c r="E65" s="68">
        <v>88</v>
      </c>
      <c r="F65" s="39">
        <f t="shared" si="0"/>
        <v>228</v>
      </c>
    </row>
    <row r="66" spans="1:6" ht="12.75">
      <c r="A66" s="108" t="s">
        <v>140</v>
      </c>
      <c r="B66" s="105">
        <v>0.14285714285714285</v>
      </c>
      <c r="C66" s="102">
        <v>84</v>
      </c>
      <c r="D66" s="139">
        <v>0.6835443037974683</v>
      </c>
      <c r="E66" s="68">
        <v>99</v>
      </c>
      <c r="F66" s="39">
        <f t="shared" si="0"/>
        <v>183</v>
      </c>
    </row>
    <row r="67" spans="1:6" ht="12.75">
      <c r="A67" s="108" t="s">
        <v>130</v>
      </c>
      <c r="B67" s="105">
        <v>0.4812121212121212</v>
      </c>
      <c r="C67" s="102">
        <v>126</v>
      </c>
      <c r="D67" s="139">
        <v>0.6765641569459173</v>
      </c>
      <c r="E67" s="68">
        <v>88</v>
      </c>
      <c r="F67" s="39">
        <f t="shared" si="0"/>
        <v>214</v>
      </c>
    </row>
    <row r="68" spans="1:6" ht="12.75">
      <c r="A68" s="108" t="s">
        <v>178</v>
      </c>
      <c r="B68" s="105">
        <v>0.2602905569007264</v>
      </c>
      <c r="C68" s="102">
        <v>98</v>
      </c>
      <c r="D68" s="139">
        <v>0.6760025461489497</v>
      </c>
      <c r="E68" s="68">
        <v>88</v>
      </c>
      <c r="F68" s="39">
        <f t="shared" si="0"/>
        <v>186</v>
      </c>
    </row>
    <row r="69" spans="1:6" ht="12.75">
      <c r="A69" s="108" t="s">
        <v>250</v>
      </c>
      <c r="B69" s="105">
        <v>0.24615384615384617</v>
      </c>
      <c r="C69" s="102">
        <v>98</v>
      </c>
      <c r="D69" s="139">
        <v>0.6759259259259259</v>
      </c>
      <c r="E69" s="68">
        <v>88</v>
      </c>
      <c r="F69" s="39">
        <f t="shared" si="0"/>
        <v>186</v>
      </c>
    </row>
    <row r="70" spans="1:6" ht="12.75">
      <c r="A70" s="108" t="s">
        <v>141</v>
      </c>
      <c r="B70" s="105">
        <v>0.3715736040609137</v>
      </c>
      <c r="C70" s="102">
        <v>112</v>
      </c>
      <c r="D70" s="139">
        <v>0.5461254612546126</v>
      </c>
      <c r="E70" s="68">
        <v>77</v>
      </c>
      <c r="F70" s="39">
        <f t="shared" si="0"/>
        <v>189</v>
      </c>
    </row>
    <row r="71" spans="1:6" ht="12.75">
      <c r="A71" s="108" t="s">
        <v>205</v>
      </c>
      <c r="B71" s="105">
        <v>0.10858895705521472</v>
      </c>
      <c r="C71" s="102">
        <v>84</v>
      </c>
      <c r="D71" s="139">
        <v>0.6858877086494689</v>
      </c>
      <c r="E71" s="68">
        <v>99</v>
      </c>
      <c r="F71" s="39">
        <f t="shared" si="0"/>
        <v>183</v>
      </c>
    </row>
    <row r="72" spans="1:6" ht="12.75">
      <c r="A72" s="108" t="s">
        <v>297</v>
      </c>
      <c r="B72" s="105">
        <v>0.3869565217391304</v>
      </c>
      <c r="C72" s="102">
        <v>112</v>
      </c>
      <c r="D72" s="139">
        <v>0.7346938775510204</v>
      </c>
      <c r="E72" s="68">
        <v>99</v>
      </c>
      <c r="F72" s="39">
        <f aca="true" t="shared" si="1" ref="F72:F135">C72+E72</f>
        <v>211</v>
      </c>
    </row>
    <row r="73" spans="1:6" ht="12.75">
      <c r="A73" s="108" t="s">
        <v>165</v>
      </c>
      <c r="B73" s="105">
        <v>0.21071752951861944</v>
      </c>
      <c r="C73" s="102">
        <v>98</v>
      </c>
      <c r="D73" s="139">
        <v>0.7900979423128762</v>
      </c>
      <c r="E73" s="68">
        <v>110</v>
      </c>
      <c r="F73" s="39">
        <f t="shared" si="1"/>
        <v>208</v>
      </c>
    </row>
    <row r="74" spans="1:6" ht="12.75">
      <c r="A74" s="108" t="s">
        <v>238</v>
      </c>
      <c r="B74" s="105">
        <v>0.20655044902271527</v>
      </c>
      <c r="C74" s="102">
        <v>98</v>
      </c>
      <c r="D74" s="139">
        <v>0.4675467546754675</v>
      </c>
      <c r="E74" s="68">
        <v>77</v>
      </c>
      <c r="F74" s="39">
        <f t="shared" si="1"/>
        <v>175</v>
      </c>
    </row>
    <row r="75" spans="1:6" ht="12.75">
      <c r="A75" s="108" t="s">
        <v>312</v>
      </c>
      <c r="B75" s="105">
        <v>0.07457044673539519</v>
      </c>
      <c r="C75" s="102">
        <v>70</v>
      </c>
      <c r="D75" s="139">
        <v>0.8095716871103962</v>
      </c>
      <c r="E75" s="68">
        <v>110</v>
      </c>
      <c r="F75" s="39">
        <f t="shared" si="1"/>
        <v>180</v>
      </c>
    </row>
    <row r="76" spans="1:6" ht="12.75">
      <c r="A76" s="108" t="s">
        <v>10</v>
      </c>
      <c r="B76" s="105">
        <v>0.2588522588522589</v>
      </c>
      <c r="C76" s="102">
        <v>98</v>
      </c>
      <c r="D76" s="139">
        <v>0.631859756097561</v>
      </c>
      <c r="E76" s="68">
        <v>88</v>
      </c>
      <c r="F76" s="39">
        <f t="shared" si="1"/>
        <v>186</v>
      </c>
    </row>
    <row r="77" spans="1:6" ht="12.75">
      <c r="A77" s="108" t="s">
        <v>190</v>
      </c>
      <c r="B77" s="105">
        <v>0.2868632707774799</v>
      </c>
      <c r="C77" s="102">
        <v>98</v>
      </c>
      <c r="D77" s="139">
        <v>0.5405742821473158</v>
      </c>
      <c r="E77" s="68">
        <v>77</v>
      </c>
      <c r="F77" s="39">
        <f t="shared" si="1"/>
        <v>175</v>
      </c>
    </row>
    <row r="78" spans="1:6" ht="12.75">
      <c r="A78" s="108" t="s">
        <v>202</v>
      </c>
      <c r="B78" s="105">
        <v>0.3027581783194355</v>
      </c>
      <c r="C78" s="102">
        <v>112</v>
      </c>
      <c r="D78" s="139">
        <v>0.5535449421536636</v>
      </c>
      <c r="E78" s="68">
        <v>77</v>
      </c>
      <c r="F78" s="39">
        <f t="shared" si="1"/>
        <v>189</v>
      </c>
    </row>
    <row r="79" spans="1:6" ht="12.75">
      <c r="A79" s="108" t="s">
        <v>191</v>
      </c>
      <c r="B79" s="105">
        <v>0.2656023222060958</v>
      </c>
      <c r="C79" s="102">
        <v>98</v>
      </c>
      <c r="D79" s="139">
        <v>0.31342364532019706</v>
      </c>
      <c r="E79" s="68">
        <v>55</v>
      </c>
      <c r="F79" s="39">
        <f t="shared" si="1"/>
        <v>153</v>
      </c>
    </row>
    <row r="80" spans="1:6" ht="12.75">
      <c r="A80" s="108" t="s">
        <v>121</v>
      </c>
      <c r="B80" s="105">
        <v>0.20065789473684212</v>
      </c>
      <c r="C80" s="102">
        <v>98</v>
      </c>
      <c r="D80" s="139">
        <v>0.7437425506555423</v>
      </c>
      <c r="E80" s="68">
        <v>99</v>
      </c>
      <c r="F80" s="39">
        <f t="shared" si="1"/>
        <v>197</v>
      </c>
    </row>
    <row r="81" spans="1:6" ht="12.75">
      <c r="A81" s="108" t="s">
        <v>306</v>
      </c>
      <c r="B81" s="105">
        <v>0.1342567927543953</v>
      </c>
      <c r="C81" s="102">
        <v>84</v>
      </c>
      <c r="D81" s="139">
        <v>0.4740495867768595</v>
      </c>
      <c r="E81" s="68">
        <v>77</v>
      </c>
      <c r="F81" s="39">
        <f t="shared" si="1"/>
        <v>161</v>
      </c>
    </row>
    <row r="82" spans="1:6" ht="12.75">
      <c r="A82" s="108" t="s">
        <v>236</v>
      </c>
      <c r="B82" s="105">
        <v>0.2648809523809524</v>
      </c>
      <c r="C82" s="102">
        <v>98</v>
      </c>
      <c r="D82" s="139">
        <v>0.38209606986899564</v>
      </c>
      <c r="E82" s="68">
        <v>66</v>
      </c>
      <c r="F82" s="39">
        <f t="shared" si="1"/>
        <v>164</v>
      </c>
    </row>
    <row r="83" spans="1:6" ht="12.75">
      <c r="A83" s="108" t="s">
        <v>184</v>
      </c>
      <c r="B83" s="105">
        <v>0.2869022869022869</v>
      </c>
      <c r="C83" s="102">
        <v>98</v>
      </c>
      <c r="D83" s="139">
        <v>0.6968641114982579</v>
      </c>
      <c r="E83" s="68">
        <v>99</v>
      </c>
      <c r="F83" s="39">
        <f t="shared" si="1"/>
        <v>197</v>
      </c>
    </row>
    <row r="84" spans="1:6" ht="12.75">
      <c r="A84" s="108" t="s">
        <v>158</v>
      </c>
      <c r="B84" s="105">
        <v>0.28184463845981644</v>
      </c>
      <c r="C84" s="102">
        <v>98</v>
      </c>
      <c r="D84" s="139">
        <v>0.5120446533490012</v>
      </c>
      <c r="E84" s="68">
        <v>77</v>
      </c>
      <c r="F84" s="39">
        <f t="shared" si="1"/>
        <v>175</v>
      </c>
    </row>
    <row r="85" spans="1:6" ht="12.75">
      <c r="A85" s="108" t="s">
        <v>222</v>
      </c>
      <c r="B85" s="105">
        <v>0.2956209619526202</v>
      </c>
      <c r="C85" s="102">
        <v>112</v>
      </c>
      <c r="D85" s="139">
        <v>0.471827919533223</v>
      </c>
      <c r="E85" s="68">
        <v>77</v>
      </c>
      <c r="F85" s="39">
        <f t="shared" si="1"/>
        <v>189</v>
      </c>
    </row>
    <row r="86" spans="1:6" ht="12.75">
      <c r="A86" s="108" t="s">
        <v>232</v>
      </c>
      <c r="B86" s="105">
        <v>0.2948885976408912</v>
      </c>
      <c r="C86" s="102">
        <v>112</v>
      </c>
      <c r="D86" s="139">
        <v>0.3576521517697988</v>
      </c>
      <c r="E86" s="68">
        <v>66</v>
      </c>
      <c r="F86" s="39">
        <f t="shared" si="1"/>
        <v>178</v>
      </c>
    </row>
    <row r="87" spans="1:6" ht="12.75">
      <c r="A87" s="108" t="s">
        <v>166</v>
      </c>
      <c r="B87" s="105">
        <v>0.3157894736842105</v>
      </c>
      <c r="C87" s="102">
        <v>112</v>
      </c>
      <c r="D87" s="139">
        <v>1</v>
      </c>
      <c r="E87" s="68">
        <v>110</v>
      </c>
      <c r="F87" s="39">
        <f t="shared" si="1"/>
        <v>222</v>
      </c>
    </row>
    <row r="88" spans="1:6" ht="12.75">
      <c r="A88" s="108" t="s">
        <v>229</v>
      </c>
      <c r="B88" s="105">
        <v>0.24829427469593593</v>
      </c>
      <c r="C88" s="102">
        <v>98</v>
      </c>
      <c r="D88" s="139">
        <v>0.5772067570782774</v>
      </c>
      <c r="E88" s="68">
        <v>88</v>
      </c>
      <c r="F88" s="39">
        <f t="shared" si="1"/>
        <v>186</v>
      </c>
    </row>
    <row r="89" spans="1:6" ht="12.75">
      <c r="A89" s="108" t="s">
        <v>148</v>
      </c>
      <c r="B89" s="105">
        <v>0.36476043276661513</v>
      </c>
      <c r="C89" s="102">
        <v>112</v>
      </c>
      <c r="D89" s="139">
        <v>0.5016357688113413</v>
      </c>
      <c r="E89" s="68">
        <v>77</v>
      </c>
      <c r="F89" s="39">
        <f t="shared" si="1"/>
        <v>189</v>
      </c>
    </row>
    <row r="90" spans="1:6" ht="12.75">
      <c r="A90" s="108" t="s">
        <v>11</v>
      </c>
      <c r="B90" s="105">
        <v>0.253016738030362</v>
      </c>
      <c r="C90" s="102">
        <v>98</v>
      </c>
      <c r="D90" s="139">
        <v>0.6466107414906952</v>
      </c>
      <c r="E90" s="68">
        <v>88</v>
      </c>
      <c r="F90" s="39">
        <f t="shared" si="1"/>
        <v>186</v>
      </c>
    </row>
    <row r="91" spans="1:6" ht="12.75">
      <c r="A91" s="108" t="s">
        <v>131</v>
      </c>
      <c r="B91" s="105">
        <v>0.582089552238806</v>
      </c>
      <c r="C91" s="102">
        <v>140</v>
      </c>
      <c r="D91" s="139">
        <v>0.352124183006536</v>
      </c>
      <c r="E91" s="68">
        <v>66</v>
      </c>
      <c r="F91" s="39">
        <f t="shared" si="1"/>
        <v>206</v>
      </c>
    </row>
    <row r="92" spans="1:6" ht="12.75">
      <c r="A92" s="108" t="s">
        <v>149</v>
      </c>
      <c r="B92" s="105">
        <v>0.2883248730964467</v>
      </c>
      <c r="C92" s="102">
        <v>98</v>
      </c>
      <c r="D92" s="139">
        <v>0.2446881425633996</v>
      </c>
      <c r="E92" s="68">
        <v>55</v>
      </c>
      <c r="F92" s="39">
        <f t="shared" si="1"/>
        <v>153</v>
      </c>
    </row>
    <row r="93" spans="1:6" ht="12.75">
      <c r="A93" s="108" t="s">
        <v>12</v>
      </c>
      <c r="B93" s="105">
        <v>0.2779491133384734</v>
      </c>
      <c r="C93" s="102">
        <v>98</v>
      </c>
      <c r="D93" s="139">
        <v>0.5095488513700526</v>
      </c>
      <c r="E93" s="68">
        <v>77</v>
      </c>
      <c r="F93" s="39">
        <f t="shared" si="1"/>
        <v>175</v>
      </c>
    </row>
    <row r="94" spans="1:6" ht="12.75">
      <c r="A94" s="108" t="s">
        <v>108</v>
      </c>
      <c r="B94" s="105">
        <v>0.3275313807531381</v>
      </c>
      <c r="C94" s="102">
        <v>112</v>
      </c>
      <c r="D94" s="139">
        <v>0.44277996070726916</v>
      </c>
      <c r="E94" s="68">
        <v>66</v>
      </c>
      <c r="F94" s="39">
        <f t="shared" si="1"/>
        <v>178</v>
      </c>
    </row>
    <row r="95" spans="1:6" ht="12.75">
      <c r="A95" s="108" t="s">
        <v>167</v>
      </c>
      <c r="B95" s="105">
        <v>0</v>
      </c>
      <c r="C95" s="102">
        <v>70</v>
      </c>
      <c r="D95" s="139">
        <v>0.8518518518518519</v>
      </c>
      <c r="E95" s="68">
        <v>110</v>
      </c>
      <c r="F95" s="39">
        <f t="shared" si="1"/>
        <v>180</v>
      </c>
    </row>
    <row r="96" spans="1:6" ht="12.75">
      <c r="A96" s="108" t="s">
        <v>13</v>
      </c>
      <c r="B96" s="105">
        <v>0.2191272051996286</v>
      </c>
      <c r="C96" s="102">
        <v>98</v>
      </c>
      <c r="D96" s="139">
        <v>0.8009977827050998</v>
      </c>
      <c r="E96" s="68">
        <v>110</v>
      </c>
      <c r="F96" s="39">
        <f t="shared" si="1"/>
        <v>208</v>
      </c>
    </row>
    <row r="97" spans="1:6" ht="12.75">
      <c r="A97" s="108" t="s">
        <v>116</v>
      </c>
      <c r="B97" s="105">
        <v>0.32653061224489793</v>
      </c>
      <c r="C97" s="102">
        <v>112</v>
      </c>
      <c r="D97" s="139">
        <v>0.43006993006993005</v>
      </c>
      <c r="E97" s="68">
        <v>66</v>
      </c>
      <c r="F97" s="39">
        <f t="shared" si="1"/>
        <v>178</v>
      </c>
    </row>
    <row r="98" spans="1:6" ht="12.75">
      <c r="A98" s="108" t="s">
        <v>117</v>
      </c>
      <c r="B98" s="105">
        <v>0.254</v>
      </c>
      <c r="C98" s="102">
        <v>98</v>
      </c>
      <c r="D98" s="139">
        <v>0.6145940390544707</v>
      </c>
      <c r="E98" s="68">
        <v>88</v>
      </c>
      <c r="F98" s="39">
        <f t="shared" si="1"/>
        <v>186</v>
      </c>
    </row>
    <row r="99" spans="1:6" ht="12.75">
      <c r="A99" s="108" t="s">
        <v>302</v>
      </c>
      <c r="B99" s="105">
        <v>0.2569786535303777</v>
      </c>
      <c r="C99" s="102">
        <v>98</v>
      </c>
      <c r="D99" s="139">
        <v>0.45600513808606297</v>
      </c>
      <c r="E99" s="68">
        <v>66</v>
      </c>
      <c r="F99" s="39">
        <f t="shared" si="1"/>
        <v>164</v>
      </c>
    </row>
    <row r="100" spans="1:6" ht="12.75">
      <c r="A100" s="108" t="s">
        <v>14</v>
      </c>
      <c r="B100" s="105">
        <v>0.20273468314488563</v>
      </c>
      <c r="C100" s="102">
        <v>98</v>
      </c>
      <c r="D100" s="139">
        <v>0.4748373101952278</v>
      </c>
      <c r="E100" s="68">
        <v>77</v>
      </c>
      <c r="F100" s="39">
        <f t="shared" si="1"/>
        <v>175</v>
      </c>
    </row>
    <row r="101" spans="1:6" ht="12.75">
      <c r="A101" s="108" t="s">
        <v>206</v>
      </c>
      <c r="B101" s="105">
        <v>0.18478638416116708</v>
      </c>
      <c r="C101" s="102">
        <v>84</v>
      </c>
      <c r="D101" s="139">
        <v>0.8296047725577927</v>
      </c>
      <c r="E101" s="68">
        <v>110</v>
      </c>
      <c r="F101" s="39">
        <f t="shared" si="1"/>
        <v>194</v>
      </c>
    </row>
    <row r="102" spans="1:6" ht="12.75">
      <c r="A102" s="108" t="s">
        <v>207</v>
      </c>
      <c r="B102" s="105">
        <v>0.0785876993166287</v>
      </c>
      <c r="C102" s="102">
        <v>70</v>
      </c>
      <c r="D102" s="139">
        <v>0.17230135575767977</v>
      </c>
      <c r="E102" s="68">
        <v>55</v>
      </c>
      <c r="F102" s="39">
        <f t="shared" si="1"/>
        <v>125</v>
      </c>
    </row>
    <row r="103" spans="1:6" ht="12.75">
      <c r="A103" s="108" t="s">
        <v>15</v>
      </c>
      <c r="B103" s="105">
        <v>0.32027424094025464</v>
      </c>
      <c r="C103" s="102">
        <v>112</v>
      </c>
      <c r="D103" s="139">
        <v>0.5655753773769849</v>
      </c>
      <c r="E103" s="68">
        <v>77</v>
      </c>
      <c r="F103" s="39">
        <f t="shared" si="1"/>
        <v>189</v>
      </c>
    </row>
    <row r="104" spans="1:6" ht="12.75">
      <c r="A104" s="108" t="s">
        <v>223</v>
      </c>
      <c r="B104" s="105">
        <v>0.21096543504171633</v>
      </c>
      <c r="C104" s="102">
        <v>98</v>
      </c>
      <c r="D104" s="139">
        <v>0.28954484001802616</v>
      </c>
      <c r="E104" s="68">
        <v>55</v>
      </c>
      <c r="F104" s="39">
        <f t="shared" si="1"/>
        <v>153</v>
      </c>
    </row>
    <row r="105" spans="1:6" ht="12.75">
      <c r="A105" s="108" t="s">
        <v>309</v>
      </c>
      <c r="B105" s="105">
        <v>0.0889992360580596</v>
      </c>
      <c r="C105" s="102">
        <v>70</v>
      </c>
      <c r="D105" s="139">
        <v>0.38783123231283767</v>
      </c>
      <c r="E105" s="68">
        <v>66</v>
      </c>
      <c r="F105" s="39">
        <f t="shared" si="1"/>
        <v>136</v>
      </c>
    </row>
    <row r="106" spans="1:6" ht="12.75">
      <c r="A106" s="108" t="s">
        <v>161</v>
      </c>
      <c r="B106" s="105">
        <v>0.18333333333333332</v>
      </c>
      <c r="C106" s="102">
        <v>84</v>
      </c>
      <c r="D106" s="139">
        <v>0.7403726708074534</v>
      </c>
      <c r="E106" s="68">
        <v>99</v>
      </c>
      <c r="F106" s="39">
        <f t="shared" si="1"/>
        <v>183</v>
      </c>
    </row>
    <row r="107" spans="1:6" ht="12.75">
      <c r="A107" s="108" t="s">
        <v>168</v>
      </c>
      <c r="B107" s="105">
        <v>0.10477299185098952</v>
      </c>
      <c r="C107" s="102">
        <v>84</v>
      </c>
      <c r="D107" s="139">
        <v>0.8356652949245542</v>
      </c>
      <c r="E107" s="68">
        <v>110</v>
      </c>
      <c r="F107" s="39">
        <f t="shared" si="1"/>
        <v>194</v>
      </c>
    </row>
    <row r="108" spans="1:6" ht="12.75">
      <c r="A108" s="108" t="s">
        <v>169</v>
      </c>
      <c r="B108" s="105">
        <v>0.3446308144561646</v>
      </c>
      <c r="C108" s="102">
        <v>112</v>
      </c>
      <c r="D108" s="139">
        <v>0.3924592973436161</v>
      </c>
      <c r="E108" s="68">
        <v>66</v>
      </c>
      <c r="F108" s="39">
        <f t="shared" si="1"/>
        <v>178</v>
      </c>
    </row>
    <row r="109" spans="1:6" ht="12.75">
      <c r="A109" s="108" t="s">
        <v>16</v>
      </c>
      <c r="B109" s="105">
        <v>0.2386058981233244</v>
      </c>
      <c r="C109" s="102">
        <v>98</v>
      </c>
      <c r="D109" s="139">
        <v>0.6439169139465876</v>
      </c>
      <c r="E109" s="68">
        <v>88</v>
      </c>
      <c r="F109" s="39">
        <f t="shared" si="1"/>
        <v>186</v>
      </c>
    </row>
    <row r="110" spans="1:6" ht="12.75">
      <c r="A110" s="108" t="s">
        <v>159</v>
      </c>
      <c r="B110" s="105">
        <v>0.19031798766018035</v>
      </c>
      <c r="C110" s="102">
        <v>84</v>
      </c>
      <c r="D110" s="139">
        <v>0.40079486395597674</v>
      </c>
      <c r="E110" s="68">
        <v>66</v>
      </c>
      <c r="F110" s="39">
        <f t="shared" si="1"/>
        <v>150</v>
      </c>
    </row>
    <row r="111" spans="1:6" ht="12.75">
      <c r="A111" s="108" t="s">
        <v>216</v>
      </c>
      <c r="B111" s="105">
        <v>0.11866931479642502</v>
      </c>
      <c r="C111" s="102">
        <v>84</v>
      </c>
      <c r="D111" s="139">
        <v>0.17194570135746606</v>
      </c>
      <c r="E111" s="68">
        <v>55</v>
      </c>
      <c r="F111" s="39">
        <f t="shared" si="1"/>
        <v>139</v>
      </c>
    </row>
    <row r="112" spans="1:6" ht="12.75">
      <c r="A112" s="108" t="s">
        <v>270</v>
      </c>
      <c r="B112" s="105">
        <v>0.5233494363929146</v>
      </c>
      <c r="C112" s="102">
        <v>140</v>
      </c>
      <c r="D112" s="139">
        <v>0.5907545887151597</v>
      </c>
      <c r="E112" s="68">
        <v>88</v>
      </c>
      <c r="F112" s="39">
        <f t="shared" si="1"/>
        <v>228</v>
      </c>
    </row>
    <row r="113" spans="1:6" ht="12.75">
      <c r="A113" s="108" t="s">
        <v>263</v>
      </c>
      <c r="B113" s="105">
        <v>0.40105540897097625</v>
      </c>
      <c r="C113" s="102">
        <v>126</v>
      </c>
      <c r="D113" s="139">
        <v>0.7117296222664016</v>
      </c>
      <c r="E113" s="68">
        <v>99</v>
      </c>
      <c r="F113" s="39">
        <f t="shared" si="1"/>
        <v>225</v>
      </c>
    </row>
    <row r="114" spans="1:6" ht="12.75">
      <c r="A114" s="108" t="s">
        <v>185</v>
      </c>
      <c r="B114" s="105">
        <v>0.29933269780743565</v>
      </c>
      <c r="C114" s="102">
        <v>112</v>
      </c>
      <c r="D114" s="139">
        <v>0.46250986582478293</v>
      </c>
      <c r="E114" s="68">
        <v>77</v>
      </c>
      <c r="F114" s="39">
        <f t="shared" si="1"/>
        <v>189</v>
      </c>
    </row>
    <row r="115" spans="1:6" ht="12.75">
      <c r="A115" s="108" t="s">
        <v>109</v>
      </c>
      <c r="B115" s="105">
        <v>0.2514930325149303</v>
      </c>
      <c r="C115" s="102">
        <v>98</v>
      </c>
      <c r="D115" s="139">
        <v>0.6743447993447993</v>
      </c>
      <c r="E115" s="68">
        <v>88</v>
      </c>
      <c r="F115" s="39">
        <f t="shared" si="1"/>
        <v>186</v>
      </c>
    </row>
    <row r="116" spans="1:6" ht="12.75">
      <c r="A116" s="108" t="s">
        <v>217</v>
      </c>
      <c r="B116" s="105">
        <v>0.1588447653429603</v>
      </c>
      <c r="C116" s="102">
        <v>84</v>
      </c>
      <c r="D116" s="139">
        <v>0.5176211453744494</v>
      </c>
      <c r="E116" s="68">
        <v>77</v>
      </c>
      <c r="F116" s="39">
        <f t="shared" si="1"/>
        <v>161</v>
      </c>
    </row>
    <row r="117" spans="1:6" ht="12.75">
      <c r="A117" s="108" t="s">
        <v>286</v>
      </c>
      <c r="B117" s="105">
        <v>0.3663624511082138</v>
      </c>
      <c r="C117" s="102">
        <v>112</v>
      </c>
      <c r="D117" s="139">
        <v>0.38083864118895966</v>
      </c>
      <c r="E117" s="68">
        <v>66</v>
      </c>
      <c r="F117" s="39">
        <f t="shared" si="1"/>
        <v>178</v>
      </c>
    </row>
    <row r="118" spans="1:6" ht="12.75">
      <c r="A118" s="108" t="s">
        <v>246</v>
      </c>
      <c r="B118" s="105">
        <v>0</v>
      </c>
      <c r="C118" s="102">
        <v>70</v>
      </c>
      <c r="D118" s="139">
        <v>0.7333333333333333</v>
      </c>
      <c r="E118" s="68">
        <v>99</v>
      </c>
      <c r="F118" s="39">
        <f t="shared" si="1"/>
        <v>169</v>
      </c>
    </row>
    <row r="119" spans="1:6" ht="12.75">
      <c r="A119" s="108" t="s">
        <v>177</v>
      </c>
      <c r="B119" s="105">
        <v>0.3402618657937807</v>
      </c>
      <c r="C119" s="102">
        <v>112</v>
      </c>
      <c r="D119" s="139">
        <v>0.48414430607266656</v>
      </c>
      <c r="E119" s="68">
        <v>77</v>
      </c>
      <c r="F119" s="39">
        <f t="shared" si="1"/>
        <v>189</v>
      </c>
    </row>
    <row r="120" spans="1:6" ht="12.75">
      <c r="A120" s="108" t="s">
        <v>17</v>
      </c>
      <c r="B120" s="105">
        <v>0.2711591536338546</v>
      </c>
      <c r="C120" s="102">
        <v>98</v>
      </c>
      <c r="D120" s="139">
        <v>0.5576705920309727</v>
      </c>
      <c r="E120" s="68">
        <v>77</v>
      </c>
      <c r="F120" s="39">
        <f t="shared" si="1"/>
        <v>175</v>
      </c>
    </row>
    <row r="121" spans="1:6" ht="12.75">
      <c r="A121" s="108" t="s">
        <v>187</v>
      </c>
      <c r="B121" s="105">
        <v>0.16212871287128713</v>
      </c>
      <c r="C121" s="102">
        <v>84</v>
      </c>
      <c r="D121" s="139">
        <v>0.640481245576787</v>
      </c>
      <c r="E121" s="68">
        <v>88</v>
      </c>
      <c r="F121" s="39">
        <f t="shared" si="1"/>
        <v>172</v>
      </c>
    </row>
    <row r="122" spans="1:6" ht="12.75">
      <c r="A122" s="108" t="s">
        <v>153</v>
      </c>
      <c r="B122" s="105">
        <v>0.25210084033613445</v>
      </c>
      <c r="C122" s="102">
        <v>98</v>
      </c>
      <c r="D122" s="139">
        <v>0.5923566878980892</v>
      </c>
      <c r="E122" s="68">
        <v>88</v>
      </c>
      <c r="F122" s="39">
        <f t="shared" si="1"/>
        <v>186</v>
      </c>
    </row>
    <row r="123" spans="1:6" ht="12.75">
      <c r="A123" s="108" t="s">
        <v>192</v>
      </c>
      <c r="B123" s="105">
        <v>0.1683926159387663</v>
      </c>
      <c r="C123" s="102">
        <v>84</v>
      </c>
      <c r="D123" s="139">
        <v>0.5854669592782248</v>
      </c>
      <c r="E123" s="68">
        <v>88</v>
      </c>
      <c r="F123" s="39">
        <f t="shared" si="1"/>
        <v>172</v>
      </c>
    </row>
    <row r="124" spans="1:6" ht="12.75">
      <c r="A124" s="108" t="s">
        <v>18</v>
      </c>
      <c r="B124" s="105">
        <v>0.35628952916373857</v>
      </c>
      <c r="C124" s="102">
        <v>112</v>
      </c>
      <c r="D124" s="139">
        <v>0.5616809760506101</v>
      </c>
      <c r="E124" s="68">
        <v>77</v>
      </c>
      <c r="F124" s="39">
        <f t="shared" si="1"/>
        <v>189</v>
      </c>
    </row>
    <row r="125" spans="1:6" ht="12.75">
      <c r="A125" s="108" t="s">
        <v>281</v>
      </c>
      <c r="B125" s="105">
        <v>0.3414012738853503</v>
      </c>
      <c r="C125" s="102">
        <v>112</v>
      </c>
      <c r="D125" s="139">
        <v>0.8295719844357977</v>
      </c>
      <c r="E125" s="68">
        <v>110</v>
      </c>
      <c r="F125" s="39">
        <f t="shared" si="1"/>
        <v>222</v>
      </c>
    </row>
    <row r="126" spans="1:6" ht="12.75">
      <c r="A126" s="108" t="s">
        <v>19</v>
      </c>
      <c r="B126" s="105">
        <v>0.2164343360234776</v>
      </c>
      <c r="C126" s="102">
        <v>98</v>
      </c>
      <c r="D126" s="139">
        <v>0.6368771726535342</v>
      </c>
      <c r="E126" s="68">
        <v>88</v>
      </c>
      <c r="F126" s="39">
        <f t="shared" si="1"/>
        <v>186</v>
      </c>
    </row>
    <row r="127" spans="1:6" ht="12.75">
      <c r="A127" s="108" t="s">
        <v>303</v>
      </c>
      <c r="B127" s="105">
        <v>0.20062111801242236</v>
      </c>
      <c r="C127" s="102">
        <v>98</v>
      </c>
      <c r="D127" s="139">
        <v>0.30306558013193635</v>
      </c>
      <c r="E127" s="68">
        <v>55</v>
      </c>
      <c r="F127" s="39">
        <f t="shared" si="1"/>
        <v>153</v>
      </c>
    </row>
    <row r="128" spans="1:6" ht="12.75">
      <c r="A128" s="108" t="s">
        <v>20</v>
      </c>
      <c r="B128" s="105">
        <v>0.3383016545877205</v>
      </c>
      <c r="C128" s="102">
        <v>112</v>
      </c>
      <c r="D128" s="139">
        <v>0.5455132343447385</v>
      </c>
      <c r="E128" s="68">
        <v>77</v>
      </c>
      <c r="F128" s="39">
        <f t="shared" si="1"/>
        <v>189</v>
      </c>
    </row>
    <row r="129" spans="1:6" ht="12.75">
      <c r="A129" s="108" t="s">
        <v>239</v>
      </c>
      <c r="B129" s="105">
        <v>0.12135820582687068</v>
      </c>
      <c r="C129" s="102">
        <v>84</v>
      </c>
      <c r="D129" s="139">
        <v>0.5765780198654278</v>
      </c>
      <c r="E129" s="68">
        <v>88</v>
      </c>
      <c r="F129" s="39">
        <f t="shared" si="1"/>
        <v>172</v>
      </c>
    </row>
    <row r="130" spans="1:6" ht="12.75">
      <c r="A130" s="108" t="s">
        <v>208</v>
      </c>
      <c r="B130" s="105">
        <v>0.07151230949589683</v>
      </c>
      <c r="C130" s="102">
        <v>70</v>
      </c>
      <c r="D130" s="139">
        <v>0.48927536231884056</v>
      </c>
      <c r="E130" s="68">
        <v>77</v>
      </c>
      <c r="F130" s="39">
        <f t="shared" si="1"/>
        <v>147</v>
      </c>
    </row>
    <row r="131" spans="1:6" ht="12.75">
      <c r="A131" s="108" t="s">
        <v>21</v>
      </c>
      <c r="B131" s="105">
        <v>0.20300751879699247</v>
      </c>
      <c r="C131" s="102">
        <v>98</v>
      </c>
      <c r="D131" s="139">
        <v>0.7854195323246217</v>
      </c>
      <c r="E131" s="68">
        <v>99</v>
      </c>
      <c r="F131" s="39">
        <f t="shared" si="1"/>
        <v>197</v>
      </c>
    </row>
    <row r="132" spans="1:6" ht="12.75">
      <c r="A132" s="108" t="s">
        <v>22</v>
      </c>
      <c r="B132" s="105">
        <v>0</v>
      </c>
      <c r="C132" s="102">
        <v>70</v>
      </c>
      <c r="D132" s="139">
        <v>0.5788313120176406</v>
      </c>
      <c r="E132" s="68">
        <v>88</v>
      </c>
      <c r="F132" s="39">
        <f t="shared" si="1"/>
        <v>158</v>
      </c>
    </row>
    <row r="133" spans="1:6" ht="12.75">
      <c r="A133" s="108" t="s">
        <v>251</v>
      </c>
      <c r="B133" s="105">
        <v>0.2887323943661972</v>
      </c>
      <c r="C133" s="102">
        <v>98</v>
      </c>
      <c r="D133" s="139">
        <v>0.8795180722891566</v>
      </c>
      <c r="E133" s="68">
        <v>110</v>
      </c>
      <c r="F133" s="39">
        <f t="shared" si="1"/>
        <v>208</v>
      </c>
    </row>
    <row r="134" spans="1:6" ht="12.75">
      <c r="A134" s="108" t="s">
        <v>193</v>
      </c>
      <c r="B134" s="105">
        <v>0.07047834701386924</v>
      </c>
      <c r="C134" s="102">
        <v>70</v>
      </c>
      <c r="D134" s="139">
        <v>0.7607814227792112</v>
      </c>
      <c r="E134" s="68">
        <v>99</v>
      </c>
      <c r="F134" s="39">
        <f t="shared" si="1"/>
        <v>169</v>
      </c>
    </row>
    <row r="135" spans="1:6" ht="12.75">
      <c r="A135" s="108" t="s">
        <v>23</v>
      </c>
      <c r="B135" s="105">
        <v>0.15888822829964327</v>
      </c>
      <c r="C135" s="102">
        <v>84</v>
      </c>
      <c r="D135" s="139">
        <v>0.647234534592407</v>
      </c>
      <c r="E135" s="68">
        <v>88</v>
      </c>
      <c r="F135" s="39">
        <f t="shared" si="1"/>
        <v>172</v>
      </c>
    </row>
    <row r="136" spans="1:6" ht="12.75">
      <c r="A136" s="108" t="s">
        <v>252</v>
      </c>
      <c r="B136" s="105">
        <v>0.26480836236933797</v>
      </c>
      <c r="C136" s="102">
        <v>98</v>
      </c>
      <c r="D136" s="139">
        <v>0.46332945285215366</v>
      </c>
      <c r="E136" s="68">
        <v>77</v>
      </c>
      <c r="F136" s="39">
        <f aca="true" t="shared" si="2" ref="F136:F199">C136+E136</f>
        <v>175</v>
      </c>
    </row>
    <row r="137" spans="1:6" ht="12.75">
      <c r="A137" s="108" t="s">
        <v>199</v>
      </c>
      <c r="B137" s="105">
        <v>0.16739887895773367</v>
      </c>
      <c r="C137" s="102">
        <v>84</v>
      </c>
      <c r="D137" s="139">
        <v>0.6336057975899554</v>
      </c>
      <c r="E137" s="68">
        <v>88</v>
      </c>
      <c r="F137" s="39">
        <f t="shared" si="2"/>
        <v>172</v>
      </c>
    </row>
    <row r="138" spans="1:6" ht="12.75">
      <c r="A138" s="108" t="s">
        <v>311</v>
      </c>
      <c r="B138" s="105">
        <v>0.08203389830508474</v>
      </c>
      <c r="C138" s="102">
        <v>70</v>
      </c>
      <c r="D138" s="139">
        <v>0.7972301136363636</v>
      </c>
      <c r="E138" s="68">
        <v>110</v>
      </c>
      <c r="F138" s="39">
        <f t="shared" si="2"/>
        <v>180</v>
      </c>
    </row>
    <row r="139" spans="1:6" ht="12.75">
      <c r="A139" s="108" t="s">
        <v>310</v>
      </c>
      <c r="B139" s="105">
        <v>0.08496732026143791</v>
      </c>
      <c r="C139" s="102">
        <v>70</v>
      </c>
      <c r="D139" s="139">
        <v>0.896551724137931</v>
      </c>
      <c r="E139" s="68">
        <v>110</v>
      </c>
      <c r="F139" s="39">
        <f t="shared" si="2"/>
        <v>180</v>
      </c>
    </row>
    <row r="140" spans="1:6" ht="12.75">
      <c r="A140" s="108" t="s">
        <v>24</v>
      </c>
      <c r="B140" s="105">
        <v>0.14955640050697086</v>
      </c>
      <c r="C140" s="102">
        <v>84</v>
      </c>
      <c r="D140" s="139">
        <v>0.5301683374314355</v>
      </c>
      <c r="E140" s="68">
        <v>77</v>
      </c>
      <c r="F140" s="39">
        <f t="shared" si="2"/>
        <v>161</v>
      </c>
    </row>
    <row r="141" spans="1:6" ht="12.75">
      <c r="A141" s="108" t="s">
        <v>209</v>
      </c>
      <c r="B141" s="105">
        <v>0.08921933085501858</v>
      </c>
      <c r="C141" s="102">
        <v>70</v>
      </c>
      <c r="D141" s="139">
        <v>0.6816586735290677</v>
      </c>
      <c r="E141" s="68">
        <v>99</v>
      </c>
      <c r="F141" s="39">
        <f t="shared" si="2"/>
        <v>169</v>
      </c>
    </row>
    <row r="142" spans="1:6" ht="12.75">
      <c r="A142" s="108" t="s">
        <v>132</v>
      </c>
      <c r="B142" s="105">
        <v>0.43478260869565216</v>
      </c>
      <c r="C142" s="102">
        <v>126</v>
      </c>
      <c r="D142" s="139">
        <v>0.4527986633249791</v>
      </c>
      <c r="E142" s="68">
        <v>66</v>
      </c>
      <c r="F142" s="39">
        <f t="shared" si="2"/>
        <v>192</v>
      </c>
    </row>
    <row r="143" spans="1:6" ht="12.75">
      <c r="A143" s="108" t="s">
        <v>135</v>
      </c>
      <c r="B143" s="105">
        <v>0.1718213058419244</v>
      </c>
      <c r="C143" s="102">
        <v>84</v>
      </c>
      <c r="D143" s="139">
        <v>0.7037037037037037</v>
      </c>
      <c r="E143" s="68">
        <v>99</v>
      </c>
      <c r="F143" s="39">
        <f t="shared" si="2"/>
        <v>183</v>
      </c>
    </row>
    <row r="144" spans="1:6" ht="12.75">
      <c r="A144" s="108" t="s">
        <v>122</v>
      </c>
      <c r="B144" s="105">
        <v>0.41712538226299695</v>
      </c>
      <c r="C144" s="102">
        <v>126</v>
      </c>
      <c r="D144" s="139">
        <v>0.7196115288220551</v>
      </c>
      <c r="E144" s="68">
        <v>99</v>
      </c>
      <c r="F144" s="39">
        <f t="shared" si="2"/>
        <v>225</v>
      </c>
    </row>
    <row r="145" spans="1:6" ht="12.75">
      <c r="A145" s="108" t="s">
        <v>194</v>
      </c>
      <c r="B145" s="105">
        <v>0.05466428995840761</v>
      </c>
      <c r="C145" s="102">
        <v>70</v>
      </c>
      <c r="D145" s="139">
        <v>0.9004016064257028</v>
      </c>
      <c r="E145" s="68">
        <v>110</v>
      </c>
      <c r="F145" s="39">
        <f t="shared" si="2"/>
        <v>180</v>
      </c>
    </row>
    <row r="146" spans="1:6" ht="12.75">
      <c r="A146" s="108" t="s">
        <v>224</v>
      </c>
      <c r="B146" s="105">
        <v>0.13749224084419615</v>
      </c>
      <c r="C146" s="102">
        <v>84</v>
      </c>
      <c r="D146" s="139">
        <v>0.3646621714600248</v>
      </c>
      <c r="E146" s="68">
        <v>66</v>
      </c>
      <c r="F146" s="39">
        <f t="shared" si="2"/>
        <v>150</v>
      </c>
    </row>
    <row r="147" spans="1:6" ht="12.75">
      <c r="A147" s="108" t="s">
        <v>225</v>
      </c>
      <c r="B147" s="105">
        <v>0.17073871802242024</v>
      </c>
      <c r="C147" s="102">
        <v>84</v>
      </c>
      <c r="D147" s="139">
        <v>0.578104275073972</v>
      </c>
      <c r="E147" s="68">
        <v>88</v>
      </c>
      <c r="F147" s="39">
        <f t="shared" si="2"/>
        <v>172</v>
      </c>
    </row>
    <row r="148" spans="1:6" ht="12.75">
      <c r="A148" s="108" t="s">
        <v>240</v>
      </c>
      <c r="B148" s="105">
        <v>0.04861247785868923</v>
      </c>
      <c r="C148" s="102">
        <v>70</v>
      </c>
      <c r="D148" s="139">
        <v>0.7347236135142519</v>
      </c>
      <c r="E148" s="68">
        <v>99</v>
      </c>
      <c r="F148" s="39">
        <f t="shared" si="2"/>
        <v>169</v>
      </c>
    </row>
    <row r="149" spans="1:6" ht="12.75">
      <c r="A149" s="108" t="s">
        <v>123</v>
      </c>
      <c r="B149" s="105">
        <v>0.31912058627581613</v>
      </c>
      <c r="C149" s="102">
        <v>112</v>
      </c>
      <c r="D149" s="139">
        <v>0.690282131661442</v>
      </c>
      <c r="E149" s="68">
        <v>99</v>
      </c>
      <c r="F149" s="39">
        <f t="shared" si="2"/>
        <v>211</v>
      </c>
    </row>
    <row r="150" spans="1:6" ht="12.75">
      <c r="A150" s="108" t="s">
        <v>133</v>
      </c>
      <c r="B150" s="105">
        <v>0.399734395750332</v>
      </c>
      <c r="C150" s="102">
        <v>126</v>
      </c>
      <c r="D150" s="139">
        <v>0.4204609331084879</v>
      </c>
      <c r="E150" s="68">
        <v>66</v>
      </c>
      <c r="F150" s="39">
        <f t="shared" si="2"/>
        <v>192</v>
      </c>
    </row>
    <row r="151" spans="1:6" ht="12.75">
      <c r="A151" s="108" t="s">
        <v>226</v>
      </c>
      <c r="B151" s="105">
        <v>0.39160200821542673</v>
      </c>
      <c r="C151" s="102">
        <v>112</v>
      </c>
      <c r="D151" s="139">
        <v>0.257323377369328</v>
      </c>
      <c r="E151" s="68">
        <v>55</v>
      </c>
      <c r="F151" s="39">
        <f t="shared" si="2"/>
        <v>167</v>
      </c>
    </row>
    <row r="152" spans="1:6" ht="12.75">
      <c r="A152" s="108" t="s">
        <v>261</v>
      </c>
      <c r="B152" s="105">
        <v>0.13012240553485896</v>
      </c>
      <c r="C152" s="102">
        <v>84</v>
      </c>
      <c r="D152" s="139">
        <v>0.5345921227319663</v>
      </c>
      <c r="E152" s="68">
        <v>77</v>
      </c>
      <c r="F152" s="39">
        <f t="shared" si="2"/>
        <v>161</v>
      </c>
    </row>
    <row r="153" spans="1:6" ht="12.75">
      <c r="A153" s="108" t="s">
        <v>170</v>
      </c>
      <c r="B153" s="105">
        <v>0.21354436948624805</v>
      </c>
      <c r="C153" s="102">
        <v>98</v>
      </c>
      <c r="D153" s="139">
        <v>0.8395917581359522</v>
      </c>
      <c r="E153" s="68">
        <v>110</v>
      </c>
      <c r="F153" s="39">
        <f t="shared" si="2"/>
        <v>208</v>
      </c>
    </row>
    <row r="154" spans="1:6" ht="12.75">
      <c r="A154" s="108" t="s">
        <v>235</v>
      </c>
      <c r="B154" s="105">
        <v>0.026041666666666668</v>
      </c>
      <c r="C154" s="102">
        <v>70</v>
      </c>
      <c r="D154" s="139">
        <v>0.6527682843472317</v>
      </c>
      <c r="E154" s="68">
        <v>88</v>
      </c>
      <c r="F154" s="39">
        <f t="shared" si="2"/>
        <v>158</v>
      </c>
    </row>
    <row r="155" spans="1:6" ht="12.75">
      <c r="A155" s="108" t="s">
        <v>25</v>
      </c>
      <c r="B155" s="105">
        <v>0.14200082678792889</v>
      </c>
      <c r="C155" s="102">
        <v>84</v>
      </c>
      <c r="D155" s="139">
        <v>0.6443484521238301</v>
      </c>
      <c r="E155" s="68">
        <v>88</v>
      </c>
      <c r="F155" s="39">
        <f t="shared" si="2"/>
        <v>172</v>
      </c>
    </row>
    <row r="156" spans="1:6" ht="12.75">
      <c r="A156" s="108" t="s">
        <v>127</v>
      </c>
      <c r="B156" s="105">
        <v>0.24761904761904763</v>
      </c>
      <c r="C156" s="102">
        <v>98</v>
      </c>
      <c r="D156" s="139">
        <v>0.5894465894465895</v>
      </c>
      <c r="E156" s="68">
        <v>88</v>
      </c>
      <c r="F156" s="39">
        <f t="shared" si="2"/>
        <v>186</v>
      </c>
    </row>
    <row r="157" spans="1:6" ht="12.75">
      <c r="A157" s="108" t="s">
        <v>26</v>
      </c>
      <c r="B157" s="105">
        <v>0.2735768903993203</v>
      </c>
      <c r="C157" s="102">
        <v>98</v>
      </c>
      <c r="D157" s="139">
        <v>0.6475195822454308</v>
      </c>
      <c r="E157" s="68">
        <v>88</v>
      </c>
      <c r="F157" s="39">
        <f t="shared" si="2"/>
        <v>186</v>
      </c>
    </row>
    <row r="158" spans="1:6" ht="12.75">
      <c r="A158" s="108" t="s">
        <v>118</v>
      </c>
      <c r="B158" s="105">
        <v>0</v>
      </c>
      <c r="C158" s="102">
        <v>70</v>
      </c>
      <c r="D158" s="139">
        <v>0.7368421052631579</v>
      </c>
      <c r="E158" s="68">
        <v>99</v>
      </c>
      <c r="F158" s="39">
        <f t="shared" si="2"/>
        <v>169</v>
      </c>
    </row>
    <row r="159" spans="1:6" ht="12.75">
      <c r="A159" s="108" t="s">
        <v>179</v>
      </c>
      <c r="B159" s="105">
        <v>0.49230769230769234</v>
      </c>
      <c r="C159" s="102">
        <v>126</v>
      </c>
      <c r="D159" s="139">
        <v>0.797979797979798</v>
      </c>
      <c r="E159" s="68">
        <v>110</v>
      </c>
      <c r="F159" s="39">
        <f t="shared" si="2"/>
        <v>236</v>
      </c>
    </row>
    <row r="160" spans="1:6" ht="12.75">
      <c r="A160" s="108" t="s">
        <v>271</v>
      </c>
      <c r="B160" s="105">
        <v>0.3980338841246601</v>
      </c>
      <c r="C160" s="102">
        <v>126</v>
      </c>
      <c r="D160" s="139">
        <v>0.5422048663262241</v>
      </c>
      <c r="E160" s="68">
        <v>77</v>
      </c>
      <c r="F160" s="39">
        <f t="shared" si="2"/>
        <v>203</v>
      </c>
    </row>
    <row r="161" spans="1:6" ht="12.75">
      <c r="A161" s="108" t="s">
        <v>220</v>
      </c>
      <c r="B161" s="105">
        <v>0.14705882352941177</v>
      </c>
      <c r="C161" s="102">
        <v>84</v>
      </c>
      <c r="D161" s="139">
        <v>0.6139705882352942</v>
      </c>
      <c r="E161" s="68">
        <v>88</v>
      </c>
      <c r="F161" s="39">
        <f t="shared" si="2"/>
        <v>172</v>
      </c>
    </row>
    <row r="162" spans="1:6" ht="12.75">
      <c r="A162" s="108" t="s">
        <v>228</v>
      </c>
      <c r="B162" s="105">
        <v>0.24930534115467737</v>
      </c>
      <c r="C162" s="102">
        <v>98</v>
      </c>
      <c r="D162" s="139">
        <v>0.5607632093933463</v>
      </c>
      <c r="E162" s="68">
        <v>77</v>
      </c>
      <c r="F162" s="39">
        <f t="shared" si="2"/>
        <v>175</v>
      </c>
    </row>
    <row r="163" spans="1:6" ht="12.75">
      <c r="A163" s="108" t="s">
        <v>227</v>
      </c>
      <c r="B163" s="105">
        <v>0.0890909090909091</v>
      </c>
      <c r="C163" s="102">
        <v>70</v>
      </c>
      <c r="D163" s="139">
        <v>0.4865749836280288</v>
      </c>
      <c r="E163" s="68">
        <v>77</v>
      </c>
      <c r="F163" s="39">
        <f t="shared" si="2"/>
        <v>147</v>
      </c>
    </row>
    <row r="164" spans="1:6" ht="12.75">
      <c r="A164" s="108" t="s">
        <v>210</v>
      </c>
      <c r="B164" s="105">
        <v>0.07677318784099767</v>
      </c>
      <c r="C164" s="102">
        <v>70</v>
      </c>
      <c r="D164" s="139">
        <v>0.07532872743481168</v>
      </c>
      <c r="E164" s="68">
        <v>55</v>
      </c>
      <c r="F164" s="39">
        <f t="shared" si="2"/>
        <v>125</v>
      </c>
    </row>
    <row r="165" spans="1:6" ht="12.75">
      <c r="A165" s="108" t="s">
        <v>265</v>
      </c>
      <c r="B165" s="105">
        <v>0.36782296650717705</v>
      </c>
      <c r="C165" s="102">
        <v>112</v>
      </c>
      <c r="D165" s="139">
        <v>0.5629099582587954</v>
      </c>
      <c r="E165" s="68">
        <v>77</v>
      </c>
      <c r="F165" s="39">
        <f t="shared" si="2"/>
        <v>189</v>
      </c>
    </row>
    <row r="166" spans="1:6" ht="12.75">
      <c r="A166" s="108" t="s">
        <v>233</v>
      </c>
      <c r="B166" s="105">
        <v>0.19976635514018692</v>
      </c>
      <c r="C166" s="102">
        <v>98</v>
      </c>
      <c r="D166" s="139">
        <v>0.6342997228735877</v>
      </c>
      <c r="E166" s="68">
        <v>88</v>
      </c>
      <c r="F166" s="39">
        <f t="shared" si="2"/>
        <v>186</v>
      </c>
    </row>
    <row r="167" spans="1:6" ht="12.75">
      <c r="A167" s="108" t="s">
        <v>171</v>
      </c>
      <c r="B167" s="105">
        <v>0.04898736368357279</v>
      </c>
      <c r="C167" s="102">
        <v>70</v>
      </c>
      <c r="D167" s="139">
        <v>0.8357934934273334</v>
      </c>
      <c r="E167" s="68">
        <v>110</v>
      </c>
      <c r="F167" s="39">
        <f t="shared" si="2"/>
        <v>180</v>
      </c>
    </row>
    <row r="168" spans="1:6" ht="12.75">
      <c r="A168" s="108" t="s">
        <v>142</v>
      </c>
      <c r="B168" s="105">
        <v>0.21132075471698114</v>
      </c>
      <c r="C168" s="102">
        <v>98</v>
      </c>
      <c r="D168" s="139">
        <v>0.6650717703349283</v>
      </c>
      <c r="E168" s="68">
        <v>88</v>
      </c>
      <c r="F168" s="39">
        <f t="shared" si="2"/>
        <v>186</v>
      </c>
    </row>
    <row r="169" spans="1:6" ht="12.75">
      <c r="A169" s="108" t="s">
        <v>259</v>
      </c>
      <c r="B169" s="105">
        <v>0.08791208791208792</v>
      </c>
      <c r="C169" s="102">
        <v>70</v>
      </c>
      <c r="D169" s="139">
        <v>0.6666666666666666</v>
      </c>
      <c r="E169" s="68">
        <v>88</v>
      </c>
      <c r="F169" s="39">
        <f t="shared" si="2"/>
        <v>158</v>
      </c>
    </row>
    <row r="170" spans="1:6" ht="12.75">
      <c r="A170" s="108" t="s">
        <v>262</v>
      </c>
      <c r="B170" s="105">
        <v>0.25073529411764706</v>
      </c>
      <c r="C170" s="102">
        <v>98</v>
      </c>
      <c r="D170" s="139">
        <v>0.4508801817149347</v>
      </c>
      <c r="E170" s="68">
        <v>66</v>
      </c>
      <c r="F170" s="39">
        <f t="shared" si="2"/>
        <v>164</v>
      </c>
    </row>
    <row r="171" spans="1:6" ht="12.75">
      <c r="A171" s="108" t="s">
        <v>218</v>
      </c>
      <c r="B171" s="105">
        <v>0.10541044776119403</v>
      </c>
      <c r="C171" s="102">
        <v>84</v>
      </c>
      <c r="D171" s="139">
        <v>0.15563066523275465</v>
      </c>
      <c r="E171" s="68">
        <v>55</v>
      </c>
      <c r="F171" s="39">
        <f t="shared" si="2"/>
        <v>139</v>
      </c>
    </row>
    <row r="172" spans="1:6" ht="12.75">
      <c r="A172" s="108" t="s">
        <v>219</v>
      </c>
      <c r="B172" s="105">
        <v>0.12667340237433694</v>
      </c>
      <c r="C172" s="102">
        <v>84</v>
      </c>
      <c r="D172" s="139">
        <v>0.2613873376841822</v>
      </c>
      <c r="E172" s="68">
        <v>55</v>
      </c>
      <c r="F172" s="39">
        <f t="shared" si="2"/>
        <v>139</v>
      </c>
    </row>
    <row r="173" spans="1:6" ht="12.75">
      <c r="A173" s="108" t="s">
        <v>307</v>
      </c>
      <c r="B173" s="105">
        <v>0.11639762107051826</v>
      </c>
      <c r="C173" s="102">
        <v>84</v>
      </c>
      <c r="D173" s="139">
        <v>0.7674267100977199</v>
      </c>
      <c r="E173" s="68">
        <v>99</v>
      </c>
      <c r="F173" s="39">
        <f t="shared" si="2"/>
        <v>183</v>
      </c>
    </row>
    <row r="174" spans="1:6" ht="12.75">
      <c r="A174" s="108" t="s">
        <v>211</v>
      </c>
      <c r="B174" s="105">
        <v>0.11758016829656584</v>
      </c>
      <c r="C174" s="102">
        <v>84</v>
      </c>
      <c r="D174" s="139">
        <v>0.6430208863983699</v>
      </c>
      <c r="E174" s="68">
        <v>88</v>
      </c>
      <c r="F174" s="39">
        <f t="shared" si="2"/>
        <v>172</v>
      </c>
    </row>
    <row r="175" spans="1:6" ht="12.75">
      <c r="A175" s="108" t="s">
        <v>134</v>
      </c>
      <c r="B175" s="105">
        <v>0.654639175257732</v>
      </c>
      <c r="C175" s="102">
        <v>140</v>
      </c>
      <c r="D175" s="139">
        <v>0.7165532879818595</v>
      </c>
      <c r="E175" s="68">
        <v>99</v>
      </c>
      <c r="F175" s="39">
        <f t="shared" si="2"/>
        <v>239</v>
      </c>
    </row>
    <row r="176" spans="1:6" ht="12.75">
      <c r="A176" s="108" t="s">
        <v>230</v>
      </c>
      <c r="B176" s="105">
        <v>0.1485148514851485</v>
      </c>
      <c r="C176" s="102">
        <v>84</v>
      </c>
      <c r="D176" s="139">
        <v>0.7485549132947977</v>
      </c>
      <c r="E176" s="68">
        <v>99</v>
      </c>
      <c r="F176" s="39">
        <f t="shared" si="2"/>
        <v>183</v>
      </c>
    </row>
    <row r="177" spans="1:6" ht="12.75">
      <c r="A177" s="108" t="s">
        <v>212</v>
      </c>
      <c r="B177" s="105">
        <v>0.20864461045891142</v>
      </c>
      <c r="C177" s="102">
        <v>98</v>
      </c>
      <c r="D177" s="139">
        <v>0.6055045871559633</v>
      </c>
      <c r="E177" s="68">
        <v>88</v>
      </c>
      <c r="F177" s="39">
        <f t="shared" si="2"/>
        <v>186</v>
      </c>
    </row>
    <row r="178" spans="1:6" ht="12.75">
      <c r="A178" s="108" t="s">
        <v>298</v>
      </c>
      <c r="B178" s="105">
        <v>0.358974358974359</v>
      </c>
      <c r="C178" s="102">
        <v>112</v>
      </c>
      <c r="D178" s="139">
        <v>0.3434343434343434</v>
      </c>
      <c r="E178" s="68">
        <v>55</v>
      </c>
      <c r="F178" s="39">
        <f t="shared" si="2"/>
        <v>167</v>
      </c>
    </row>
    <row r="179" spans="1:6" ht="12.75">
      <c r="A179" s="108" t="s">
        <v>172</v>
      </c>
      <c r="B179" s="105">
        <v>0.12556182461509038</v>
      </c>
      <c r="C179" s="102">
        <v>84</v>
      </c>
      <c r="D179" s="139">
        <v>0.3476072056772002</v>
      </c>
      <c r="E179" s="68">
        <v>55</v>
      </c>
      <c r="F179" s="39">
        <f t="shared" si="2"/>
        <v>139</v>
      </c>
    </row>
    <row r="180" spans="1:6" ht="12.75">
      <c r="A180" s="108" t="s">
        <v>27</v>
      </c>
      <c r="B180" s="105">
        <v>0.1470359823971007</v>
      </c>
      <c r="C180" s="102">
        <v>84</v>
      </c>
      <c r="D180" s="139">
        <v>0.7380484610347086</v>
      </c>
      <c r="E180" s="68">
        <v>99</v>
      </c>
      <c r="F180" s="39">
        <f t="shared" si="2"/>
        <v>183</v>
      </c>
    </row>
    <row r="181" spans="1:6" ht="12.75">
      <c r="A181" s="108" t="s">
        <v>242</v>
      </c>
      <c r="B181" s="105">
        <v>0.0754414125200642</v>
      </c>
      <c r="C181" s="102">
        <v>70</v>
      </c>
      <c r="D181" s="139">
        <v>0.484903934126258</v>
      </c>
      <c r="E181" s="68">
        <v>77</v>
      </c>
      <c r="F181" s="39">
        <f t="shared" si="2"/>
        <v>147</v>
      </c>
    </row>
    <row r="182" spans="1:6" ht="12.75">
      <c r="A182" s="108" t="s">
        <v>195</v>
      </c>
      <c r="B182" s="105">
        <v>0.1417341591233921</v>
      </c>
      <c r="C182" s="102">
        <v>84</v>
      </c>
      <c r="D182" s="139">
        <v>0.7417725927215741</v>
      </c>
      <c r="E182" s="68">
        <v>99</v>
      </c>
      <c r="F182" s="39">
        <f t="shared" si="2"/>
        <v>183</v>
      </c>
    </row>
    <row r="183" spans="1:6" ht="12.75">
      <c r="A183" s="108" t="s">
        <v>28</v>
      </c>
      <c r="B183" s="105">
        <v>0.27586206896551724</v>
      </c>
      <c r="C183" s="102">
        <v>98</v>
      </c>
      <c r="D183" s="139">
        <v>0.6771210293526337</v>
      </c>
      <c r="E183" s="68">
        <v>88</v>
      </c>
      <c r="F183" s="39">
        <f t="shared" si="2"/>
        <v>186</v>
      </c>
    </row>
    <row r="184" spans="1:6" ht="12.75">
      <c r="A184" s="108" t="s">
        <v>245</v>
      </c>
      <c r="B184" s="105">
        <v>0.2888086642599278</v>
      </c>
      <c r="C184" s="102">
        <v>98</v>
      </c>
      <c r="D184" s="139">
        <v>0.6330724070450098</v>
      </c>
      <c r="E184" s="68">
        <v>88</v>
      </c>
      <c r="F184" s="39">
        <f t="shared" si="2"/>
        <v>186</v>
      </c>
    </row>
    <row r="185" spans="1:6" ht="12.75">
      <c r="A185" s="108" t="s">
        <v>29</v>
      </c>
      <c r="B185" s="105">
        <v>0.5392156862745098</v>
      </c>
      <c r="C185" s="102">
        <v>140</v>
      </c>
      <c r="D185" s="139">
        <v>0.8240343347639485</v>
      </c>
      <c r="E185" s="68">
        <v>110</v>
      </c>
      <c r="F185" s="39">
        <f t="shared" si="2"/>
        <v>250</v>
      </c>
    </row>
    <row r="186" spans="1:6" ht="12.75">
      <c r="A186" s="108" t="s">
        <v>276</v>
      </c>
      <c r="B186" s="105">
        <v>0.126302269159412</v>
      </c>
      <c r="C186" s="102">
        <v>84</v>
      </c>
      <c r="D186" s="139">
        <v>0.4722909921919634</v>
      </c>
      <c r="E186" s="68">
        <v>77</v>
      </c>
      <c r="F186" s="39">
        <f t="shared" si="2"/>
        <v>161</v>
      </c>
    </row>
    <row r="187" spans="1:6" ht="12.75">
      <c r="A187" s="108" t="s">
        <v>30</v>
      </c>
      <c r="B187" s="105">
        <v>0.24074074074074073</v>
      </c>
      <c r="C187" s="102">
        <v>98</v>
      </c>
      <c r="D187" s="139">
        <v>0.6623702112423917</v>
      </c>
      <c r="E187" s="68">
        <v>88</v>
      </c>
      <c r="F187" s="39">
        <f t="shared" si="2"/>
        <v>186</v>
      </c>
    </row>
    <row r="188" spans="1:6" ht="12.75">
      <c r="A188" s="108" t="s">
        <v>31</v>
      </c>
      <c r="B188" s="105">
        <v>0.15003750937734434</v>
      </c>
      <c r="C188" s="102">
        <v>84</v>
      </c>
      <c r="D188" s="139">
        <v>0.7068034557235421</v>
      </c>
      <c r="E188" s="68">
        <v>99</v>
      </c>
      <c r="F188" s="39">
        <f t="shared" si="2"/>
        <v>183</v>
      </c>
    </row>
    <row r="189" spans="1:6" ht="12.75">
      <c r="A189" s="108" t="s">
        <v>196</v>
      </c>
      <c r="B189" s="105">
        <v>0.2864906832298137</v>
      </c>
      <c r="C189" s="102">
        <v>98</v>
      </c>
      <c r="D189" s="139">
        <v>0.35922974767596283</v>
      </c>
      <c r="E189" s="68">
        <v>66</v>
      </c>
      <c r="F189" s="39">
        <f t="shared" si="2"/>
        <v>164</v>
      </c>
    </row>
    <row r="190" spans="1:6" ht="12.75">
      <c r="A190" s="108" t="s">
        <v>274</v>
      </c>
      <c r="B190" s="105">
        <v>0.1908548707753479</v>
      </c>
      <c r="C190" s="102">
        <v>84</v>
      </c>
      <c r="D190" s="139">
        <v>0.684375</v>
      </c>
      <c r="E190" s="68">
        <v>99</v>
      </c>
      <c r="F190" s="39">
        <f t="shared" si="2"/>
        <v>183</v>
      </c>
    </row>
    <row r="191" spans="1:6" ht="12.75">
      <c r="A191" s="108" t="s">
        <v>128</v>
      </c>
      <c r="B191" s="105">
        <v>0.23346938775510204</v>
      </c>
      <c r="C191" s="102">
        <v>98</v>
      </c>
      <c r="D191" s="139">
        <v>0.7984031936127745</v>
      </c>
      <c r="E191" s="68">
        <v>110</v>
      </c>
      <c r="F191" s="39">
        <f t="shared" si="2"/>
        <v>208</v>
      </c>
    </row>
    <row r="192" spans="1:6" ht="12.75">
      <c r="A192" s="108" t="s">
        <v>200</v>
      </c>
      <c r="B192" s="105">
        <v>0.06766917293233082</v>
      </c>
      <c r="C192" s="102">
        <v>70</v>
      </c>
      <c r="D192" s="139">
        <v>0.6899016979445934</v>
      </c>
      <c r="E192" s="68">
        <v>99</v>
      </c>
      <c r="F192" s="39">
        <f t="shared" si="2"/>
        <v>169</v>
      </c>
    </row>
    <row r="193" spans="1:6" ht="12.75">
      <c r="A193" s="108" t="s">
        <v>304</v>
      </c>
      <c r="B193" s="105">
        <v>0.17256396298312465</v>
      </c>
      <c r="C193" s="102">
        <v>84</v>
      </c>
      <c r="D193" s="139">
        <v>0.4483294483294483</v>
      </c>
      <c r="E193" s="68">
        <v>66</v>
      </c>
      <c r="F193" s="39">
        <f t="shared" si="2"/>
        <v>150</v>
      </c>
    </row>
    <row r="194" spans="1:6" ht="12.75">
      <c r="A194" s="108" t="s">
        <v>162</v>
      </c>
      <c r="B194" s="105">
        <v>0.21979166666666666</v>
      </c>
      <c r="C194" s="102">
        <v>98</v>
      </c>
      <c r="D194" s="139">
        <v>0.6477639465191333</v>
      </c>
      <c r="E194" s="68">
        <v>88</v>
      </c>
      <c r="F194" s="39">
        <f t="shared" si="2"/>
        <v>186</v>
      </c>
    </row>
    <row r="195" spans="1:6" ht="12.75">
      <c r="A195" s="108" t="s">
        <v>32</v>
      </c>
      <c r="B195" s="105">
        <v>0.2296595499134449</v>
      </c>
      <c r="C195" s="102">
        <v>98</v>
      </c>
      <c r="D195" s="139">
        <v>0.7603456116416553</v>
      </c>
      <c r="E195" s="68">
        <v>99</v>
      </c>
      <c r="F195" s="39">
        <f t="shared" si="2"/>
        <v>197</v>
      </c>
    </row>
    <row r="196" spans="1:6" ht="12.75">
      <c r="A196" s="108" t="s">
        <v>119</v>
      </c>
      <c r="B196" s="105">
        <v>0.16428571428571428</v>
      </c>
      <c r="C196" s="102">
        <v>84</v>
      </c>
      <c r="D196" s="139">
        <v>0.49165120593692024</v>
      </c>
      <c r="E196" s="68">
        <v>77</v>
      </c>
      <c r="F196" s="39">
        <f t="shared" si="2"/>
        <v>161</v>
      </c>
    </row>
    <row r="197" spans="1:6" ht="12.75">
      <c r="A197" s="108" t="s">
        <v>154</v>
      </c>
      <c r="B197" s="105">
        <v>0.32829046898638425</v>
      </c>
      <c r="C197" s="102">
        <v>112</v>
      </c>
      <c r="D197" s="139">
        <v>0.8551941238195173</v>
      </c>
      <c r="E197" s="68">
        <v>110</v>
      </c>
      <c r="F197" s="39">
        <f t="shared" si="2"/>
        <v>222</v>
      </c>
    </row>
    <row r="198" spans="1:6" ht="12.75">
      <c r="A198" s="108" t="s">
        <v>266</v>
      </c>
      <c r="B198" s="105">
        <v>0.17142857142857143</v>
      </c>
      <c r="C198" s="102">
        <v>84</v>
      </c>
      <c r="D198" s="139">
        <v>0.7358490566037735</v>
      </c>
      <c r="E198" s="68">
        <v>99</v>
      </c>
      <c r="F198" s="39">
        <f t="shared" si="2"/>
        <v>183</v>
      </c>
    </row>
    <row r="199" spans="1:6" ht="12.75">
      <c r="A199" s="108" t="s">
        <v>33</v>
      </c>
      <c r="B199" s="105">
        <v>0.30050801094177415</v>
      </c>
      <c r="C199" s="102">
        <v>112</v>
      </c>
      <c r="D199" s="139">
        <v>0.631483870967742</v>
      </c>
      <c r="E199" s="68">
        <v>88</v>
      </c>
      <c r="F199" s="39">
        <f t="shared" si="2"/>
        <v>200</v>
      </c>
    </row>
    <row r="200" spans="1:6" ht="12.75">
      <c r="A200" s="108" t="s">
        <v>305</v>
      </c>
      <c r="B200" s="105">
        <v>0.1348489567113049</v>
      </c>
      <c r="C200" s="102">
        <v>84</v>
      </c>
      <c r="D200" s="139">
        <v>0.09080276448697501</v>
      </c>
      <c r="E200" s="68">
        <v>55</v>
      </c>
      <c r="F200" s="39">
        <f aca="true" t="shared" si="3" ref="F200:F232">C200+E200</f>
        <v>139</v>
      </c>
    </row>
    <row r="201" spans="1:6" ht="12.75">
      <c r="A201" s="108" t="s">
        <v>277</v>
      </c>
      <c r="B201" s="105">
        <v>0.1398927159796725</v>
      </c>
      <c r="C201" s="102">
        <v>84</v>
      </c>
      <c r="D201" s="139">
        <v>0.6297246451171541</v>
      </c>
      <c r="E201" s="68">
        <v>88</v>
      </c>
      <c r="F201" s="39">
        <f t="shared" si="3"/>
        <v>172</v>
      </c>
    </row>
    <row r="202" spans="1:6" ht="12.75">
      <c r="A202" s="108" t="s">
        <v>173</v>
      </c>
      <c r="B202" s="105">
        <v>0.0946937014667817</v>
      </c>
      <c r="C202" s="102">
        <v>70</v>
      </c>
      <c r="D202" s="139">
        <v>0.8645247881889103</v>
      </c>
      <c r="E202" s="68">
        <v>110</v>
      </c>
      <c r="F202" s="39">
        <f t="shared" si="3"/>
        <v>180</v>
      </c>
    </row>
    <row r="203" spans="1:6" ht="12.75">
      <c r="A203" s="108" t="s">
        <v>143</v>
      </c>
      <c r="B203" s="105">
        <v>0</v>
      </c>
      <c r="C203" s="102">
        <v>70</v>
      </c>
      <c r="D203" s="139">
        <v>0.8055555555555556</v>
      </c>
      <c r="E203" s="68">
        <v>110</v>
      </c>
      <c r="F203" s="39">
        <f t="shared" si="3"/>
        <v>180</v>
      </c>
    </row>
    <row r="204" spans="1:6" ht="12.75">
      <c r="A204" s="108" t="s">
        <v>34</v>
      </c>
      <c r="B204" s="105">
        <v>0.2561307901907357</v>
      </c>
      <c r="C204" s="102">
        <v>98</v>
      </c>
      <c r="D204" s="139">
        <v>0.7220467466835123</v>
      </c>
      <c r="E204" s="68">
        <v>99</v>
      </c>
      <c r="F204" s="39">
        <f t="shared" si="3"/>
        <v>197</v>
      </c>
    </row>
    <row r="205" spans="1:6" ht="12.75">
      <c r="A205" s="108" t="s">
        <v>203</v>
      </c>
      <c r="B205" s="105">
        <v>0.12312312312312312</v>
      </c>
      <c r="C205" s="102">
        <v>84</v>
      </c>
      <c r="D205" s="139">
        <v>0.3714741883980841</v>
      </c>
      <c r="E205" s="68">
        <v>66</v>
      </c>
      <c r="F205" s="39">
        <f t="shared" si="3"/>
        <v>150</v>
      </c>
    </row>
    <row r="206" spans="1:6" ht="12.75">
      <c r="A206" s="108" t="s">
        <v>272</v>
      </c>
      <c r="B206" s="105">
        <v>0.2955832389580974</v>
      </c>
      <c r="C206" s="102">
        <v>112</v>
      </c>
      <c r="D206" s="139">
        <v>0.502293896844154</v>
      </c>
      <c r="E206" s="68">
        <v>77</v>
      </c>
      <c r="F206" s="39">
        <f t="shared" si="3"/>
        <v>189</v>
      </c>
    </row>
    <row r="207" spans="1:6" ht="12.75">
      <c r="A207" s="108" t="s">
        <v>35</v>
      </c>
      <c r="B207" s="105">
        <v>0.39821937321937323</v>
      </c>
      <c r="C207" s="102">
        <v>126</v>
      </c>
      <c r="D207" s="139">
        <v>0.6510969568294409</v>
      </c>
      <c r="E207" s="68">
        <v>88</v>
      </c>
      <c r="F207" s="39">
        <f t="shared" si="3"/>
        <v>214</v>
      </c>
    </row>
    <row r="208" spans="1:6" ht="12.75">
      <c r="A208" s="108" t="s">
        <v>253</v>
      </c>
      <c r="B208" s="105">
        <v>0.34444444444444444</v>
      </c>
      <c r="C208" s="102">
        <v>112</v>
      </c>
      <c r="D208" s="139">
        <v>0.5974842767295597</v>
      </c>
      <c r="E208" s="68">
        <v>88</v>
      </c>
      <c r="F208" s="39">
        <f t="shared" si="3"/>
        <v>200</v>
      </c>
    </row>
    <row r="209" spans="1:6" ht="12.75">
      <c r="A209" s="108" t="s">
        <v>36</v>
      </c>
      <c r="B209" s="105">
        <v>0.2961947206033596</v>
      </c>
      <c r="C209" s="102">
        <v>112</v>
      </c>
      <c r="D209" s="139">
        <v>0.5415544440169295</v>
      </c>
      <c r="E209" s="68">
        <v>77</v>
      </c>
      <c r="F209" s="39">
        <f t="shared" si="3"/>
        <v>189</v>
      </c>
    </row>
    <row r="210" spans="1:6" ht="12.75">
      <c r="A210" s="108" t="s">
        <v>213</v>
      </c>
      <c r="B210" s="105">
        <v>0.14892227302416722</v>
      </c>
      <c r="C210" s="102">
        <v>84</v>
      </c>
      <c r="D210" s="139">
        <v>0.646581593847714</v>
      </c>
      <c r="E210" s="68">
        <v>88</v>
      </c>
      <c r="F210" s="39">
        <f t="shared" si="3"/>
        <v>172</v>
      </c>
    </row>
    <row r="211" spans="1:6" ht="12.75">
      <c r="A211" s="108" t="s">
        <v>180</v>
      </c>
      <c r="B211" s="105">
        <v>0.2765498652291105</v>
      </c>
      <c r="C211" s="102">
        <v>98</v>
      </c>
      <c r="D211" s="139">
        <v>0.7205128205128205</v>
      </c>
      <c r="E211" s="68">
        <v>99</v>
      </c>
      <c r="F211" s="39">
        <f t="shared" si="3"/>
        <v>197</v>
      </c>
    </row>
    <row r="212" spans="1:6" ht="12.75">
      <c r="A212" s="108" t="s">
        <v>234</v>
      </c>
      <c r="B212" s="105">
        <v>0.13999707730527547</v>
      </c>
      <c r="C212" s="102">
        <v>84</v>
      </c>
      <c r="D212" s="139">
        <v>0.6082654249126892</v>
      </c>
      <c r="E212" s="68">
        <v>88</v>
      </c>
      <c r="F212" s="39">
        <f t="shared" si="3"/>
        <v>172</v>
      </c>
    </row>
    <row r="213" spans="1:6" ht="12.75">
      <c r="A213" s="108" t="s">
        <v>260</v>
      </c>
      <c r="B213" s="105">
        <v>0.1754414125200642</v>
      </c>
      <c r="C213" s="102">
        <v>84</v>
      </c>
      <c r="D213" s="139">
        <v>0.4729497228063468</v>
      </c>
      <c r="E213" s="68">
        <v>77</v>
      </c>
      <c r="F213" s="39">
        <f t="shared" si="3"/>
        <v>161</v>
      </c>
    </row>
    <row r="214" spans="1:6" ht="12.75">
      <c r="A214" s="108" t="s">
        <v>174</v>
      </c>
      <c r="B214" s="105">
        <v>0</v>
      </c>
      <c r="C214" s="102">
        <v>70</v>
      </c>
      <c r="D214" s="139">
        <v>0.75</v>
      </c>
      <c r="E214" s="68">
        <v>99</v>
      </c>
      <c r="F214" s="39">
        <f t="shared" si="3"/>
        <v>169</v>
      </c>
    </row>
    <row r="215" spans="1:6" ht="12.75">
      <c r="A215" s="108" t="s">
        <v>155</v>
      </c>
      <c r="B215" s="105">
        <v>0.402547065337763</v>
      </c>
      <c r="C215" s="102">
        <v>126</v>
      </c>
      <c r="D215" s="139">
        <v>0.452880750334971</v>
      </c>
      <c r="E215" s="68">
        <v>66</v>
      </c>
      <c r="F215" s="39">
        <f t="shared" si="3"/>
        <v>192</v>
      </c>
    </row>
    <row r="216" spans="1:6" ht="12.75">
      <c r="A216" s="108" t="s">
        <v>243</v>
      </c>
      <c r="B216" s="105">
        <v>0.28945467677862047</v>
      </c>
      <c r="C216" s="102">
        <v>98</v>
      </c>
      <c r="D216" s="139">
        <v>0.6349228036617024</v>
      </c>
      <c r="E216" s="68">
        <v>88</v>
      </c>
      <c r="F216" s="39">
        <f t="shared" si="3"/>
        <v>186</v>
      </c>
    </row>
    <row r="217" spans="1:6" ht="12.75">
      <c r="A217" s="108" t="s">
        <v>254</v>
      </c>
      <c r="B217" s="105">
        <v>0.39274924471299094</v>
      </c>
      <c r="C217" s="102">
        <v>112</v>
      </c>
      <c r="D217" s="139">
        <v>0.5962373371924746</v>
      </c>
      <c r="E217" s="68">
        <v>88</v>
      </c>
      <c r="F217" s="39">
        <f t="shared" si="3"/>
        <v>200</v>
      </c>
    </row>
    <row r="218" spans="1:6" ht="12.75">
      <c r="A218" s="108" t="s">
        <v>175</v>
      </c>
      <c r="B218" s="105">
        <v>0.13243029984218832</v>
      </c>
      <c r="C218" s="102">
        <v>84</v>
      </c>
      <c r="D218" s="139">
        <v>0.7054321448571962</v>
      </c>
      <c r="E218" s="68">
        <v>99</v>
      </c>
      <c r="F218" s="39">
        <f t="shared" si="3"/>
        <v>183</v>
      </c>
    </row>
    <row r="219" spans="1:6" ht="12.75">
      <c r="A219" s="108" t="s">
        <v>278</v>
      </c>
      <c r="B219" s="105">
        <v>0.28842412451361865</v>
      </c>
      <c r="C219" s="102">
        <v>98</v>
      </c>
      <c r="D219" s="139">
        <v>0.5969570833931391</v>
      </c>
      <c r="E219" s="68">
        <v>88</v>
      </c>
      <c r="F219" s="39">
        <f t="shared" si="3"/>
        <v>186</v>
      </c>
    </row>
    <row r="220" spans="1:6" ht="12.75">
      <c r="A220" s="108" t="s">
        <v>150</v>
      </c>
      <c r="B220" s="105">
        <v>0.4018264840182648</v>
      </c>
      <c r="C220" s="102">
        <v>126</v>
      </c>
      <c r="D220" s="139">
        <v>0.5241157556270096</v>
      </c>
      <c r="E220" s="68">
        <v>77</v>
      </c>
      <c r="F220" s="39">
        <f t="shared" si="3"/>
        <v>203</v>
      </c>
    </row>
    <row r="221" spans="1:6" ht="12.75">
      <c r="A221" s="108" t="s">
        <v>282</v>
      </c>
      <c r="B221" s="105">
        <v>0.422279792746114</v>
      </c>
      <c r="C221" s="102">
        <v>126</v>
      </c>
      <c r="D221" s="139">
        <v>0.590566037735849</v>
      </c>
      <c r="E221" s="68">
        <v>88</v>
      </c>
      <c r="F221" s="39">
        <f t="shared" si="3"/>
        <v>214</v>
      </c>
    </row>
    <row r="222" spans="1:6" ht="12.75">
      <c r="A222" s="108" t="s">
        <v>126</v>
      </c>
      <c r="B222" s="105">
        <v>0.19626168224299065</v>
      </c>
      <c r="C222" s="102">
        <v>84</v>
      </c>
      <c r="D222" s="139">
        <v>0.36551724137931035</v>
      </c>
      <c r="E222" s="68">
        <v>66</v>
      </c>
      <c r="F222" s="39">
        <f t="shared" si="3"/>
        <v>150</v>
      </c>
    </row>
    <row r="223" spans="1:6" ht="12.75">
      <c r="A223" s="108" t="s">
        <v>181</v>
      </c>
      <c r="B223" s="105">
        <v>0.3723196881091618</v>
      </c>
      <c r="C223" s="102">
        <v>112</v>
      </c>
      <c r="D223" s="139">
        <v>0.5861723446893787</v>
      </c>
      <c r="E223" s="68">
        <v>88</v>
      </c>
      <c r="F223" s="39">
        <f t="shared" si="3"/>
        <v>200</v>
      </c>
    </row>
    <row r="224" spans="1:6" ht="12.75">
      <c r="A224" s="108" t="s">
        <v>136</v>
      </c>
      <c r="B224" s="105">
        <v>0.43894899536321486</v>
      </c>
      <c r="C224" s="102">
        <v>126</v>
      </c>
      <c r="D224" s="139">
        <v>0.7007797270955166</v>
      </c>
      <c r="E224" s="68">
        <v>99</v>
      </c>
      <c r="F224" s="39">
        <f t="shared" si="3"/>
        <v>225</v>
      </c>
    </row>
    <row r="225" spans="1:6" ht="12.75">
      <c r="A225" s="108" t="s">
        <v>279</v>
      </c>
      <c r="B225" s="105">
        <v>0.20982986767485823</v>
      </c>
      <c r="C225" s="102">
        <v>98</v>
      </c>
      <c r="D225" s="139">
        <v>0.5885558583106267</v>
      </c>
      <c r="E225" s="68">
        <v>88</v>
      </c>
      <c r="F225" s="39">
        <f t="shared" si="3"/>
        <v>186</v>
      </c>
    </row>
    <row r="226" spans="1:6" ht="12.75">
      <c r="A226" s="108" t="s">
        <v>273</v>
      </c>
      <c r="B226" s="105">
        <v>0.37273991655076494</v>
      </c>
      <c r="C226" s="102">
        <v>112</v>
      </c>
      <c r="D226" s="139">
        <v>0.35051546391752575</v>
      </c>
      <c r="E226" s="68">
        <v>66</v>
      </c>
      <c r="F226" s="39">
        <f t="shared" si="3"/>
        <v>178</v>
      </c>
    </row>
    <row r="227" spans="1:6" ht="12.75">
      <c r="A227" s="108" t="s">
        <v>280</v>
      </c>
      <c r="B227" s="105">
        <v>0.18305627879030642</v>
      </c>
      <c r="C227" s="102">
        <v>84</v>
      </c>
      <c r="D227" s="139">
        <v>0.5341538461538462</v>
      </c>
      <c r="E227" s="68">
        <v>77</v>
      </c>
      <c r="F227" s="39">
        <f t="shared" si="3"/>
        <v>161</v>
      </c>
    </row>
    <row r="228" spans="1:6" ht="12.75">
      <c r="A228" s="108" t="s">
        <v>37</v>
      </c>
      <c r="B228" s="105">
        <v>0.20850086157380815</v>
      </c>
      <c r="C228" s="102">
        <v>98</v>
      </c>
      <c r="D228" s="139">
        <v>0.6506378802747792</v>
      </c>
      <c r="E228" s="68">
        <v>88</v>
      </c>
      <c r="F228" s="39">
        <f t="shared" si="3"/>
        <v>186</v>
      </c>
    </row>
    <row r="229" spans="1:6" ht="12.75">
      <c r="A229" s="108" t="s">
        <v>201</v>
      </c>
      <c r="B229" s="105">
        <v>0.10606060606060606</v>
      </c>
      <c r="C229" s="102">
        <v>84</v>
      </c>
      <c r="D229" s="139">
        <v>0.8184357541899442</v>
      </c>
      <c r="E229" s="68">
        <v>110</v>
      </c>
      <c r="F229" s="39">
        <f t="shared" si="3"/>
        <v>194</v>
      </c>
    </row>
    <row r="230" spans="1:6" ht="12.75">
      <c r="A230" s="108" t="s">
        <v>255</v>
      </c>
      <c r="B230" s="105">
        <v>0.4548532731376975</v>
      </c>
      <c r="C230" s="102">
        <v>126</v>
      </c>
      <c r="D230" s="139">
        <v>0.6749049429657795</v>
      </c>
      <c r="E230" s="68">
        <v>88</v>
      </c>
      <c r="F230" s="39">
        <f t="shared" si="3"/>
        <v>214</v>
      </c>
    </row>
    <row r="231" spans="1:6" ht="12.75">
      <c r="A231" s="108" t="s">
        <v>301</v>
      </c>
      <c r="B231" s="105">
        <v>0.26921813403416556</v>
      </c>
      <c r="C231" s="102">
        <v>98</v>
      </c>
      <c r="D231" s="139">
        <v>0.5903640723784609</v>
      </c>
      <c r="E231" s="68">
        <v>88</v>
      </c>
      <c r="F231" s="39">
        <f t="shared" si="3"/>
        <v>186</v>
      </c>
    </row>
    <row r="232" spans="1:6" ht="13.5" thickBot="1">
      <c r="A232" s="109" t="s">
        <v>38</v>
      </c>
      <c r="B232" s="106">
        <v>0.2894736842105263</v>
      </c>
      <c r="C232" s="103">
        <v>98</v>
      </c>
      <c r="D232" s="140">
        <v>0.6776417326885482</v>
      </c>
      <c r="E232" s="69">
        <v>88</v>
      </c>
      <c r="F232" s="41">
        <f t="shared" si="3"/>
        <v>186</v>
      </c>
    </row>
    <row r="233" ht="12.75">
      <c r="B233" s="8"/>
    </row>
  </sheetData>
  <sheetProtection password="D641" sheet="1"/>
  <mergeCells count="8">
    <mergeCell ref="A1:F1"/>
    <mergeCell ref="A5:F5"/>
    <mergeCell ref="A6:A7"/>
    <mergeCell ref="B6:C6"/>
    <mergeCell ref="D6:E6"/>
    <mergeCell ref="A2:F2"/>
    <mergeCell ref="A3:F3"/>
    <mergeCell ref="A4:F4"/>
  </mergeCells>
  <printOptions horizontalCentered="1"/>
  <pageMargins left="0.75" right="0.75" top="0.5" bottom="0.75" header="0.5" footer="0.5"/>
  <pageSetup fitToHeight="0"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F239"/>
  <sheetViews>
    <sheetView zoomScalePageLayoutView="0" workbookViewId="0" topLeftCell="A1">
      <pane xSplit="5" ySplit="7" topLeftCell="F8" activePane="bottomRight" state="frozen"/>
      <selection pane="topLeft" activeCell="A1" sqref="A1"/>
      <selection pane="topRight" activeCell="F1" sqref="F1"/>
      <selection pane="bottomLeft" activeCell="A8" sqref="A8"/>
      <selection pane="bottomRight" activeCell="A8" sqref="A8"/>
    </sheetView>
  </sheetViews>
  <sheetFormatPr defaultColWidth="9.140625" defaultRowHeight="12.75"/>
  <cols>
    <col min="1" max="1" width="23.421875" style="6" customWidth="1"/>
    <col min="2" max="2" width="14.140625" style="8" customWidth="1"/>
    <col min="3" max="3" width="10.7109375" style="0" customWidth="1"/>
    <col min="4" max="4" width="11.8515625" style="8" customWidth="1"/>
    <col min="5" max="6" width="12.421875" style="0" customWidth="1"/>
  </cols>
  <sheetData>
    <row r="1" spans="1:6" s="10" customFormat="1" ht="12.75">
      <c r="A1" s="146" t="s">
        <v>110</v>
      </c>
      <c r="B1" s="146"/>
      <c r="C1" s="146"/>
      <c r="D1" s="146"/>
      <c r="E1" s="146"/>
      <c r="F1" s="146"/>
    </row>
    <row r="2" spans="1:6" s="10" customFormat="1" ht="12.75">
      <c r="A2" s="146" t="s">
        <v>0</v>
      </c>
      <c r="B2" s="146"/>
      <c r="C2" s="146"/>
      <c r="D2" s="146"/>
      <c r="E2" s="146"/>
      <c r="F2" s="146"/>
    </row>
    <row r="3" spans="1:6" s="10" customFormat="1" ht="12.75">
      <c r="A3" s="146" t="s">
        <v>324</v>
      </c>
      <c r="B3" s="146"/>
      <c r="C3" s="146"/>
      <c r="D3" s="146"/>
      <c r="E3" s="146"/>
      <c r="F3" s="146"/>
    </row>
    <row r="4" spans="1:6" s="10" customFormat="1" ht="13.5" customHeight="1" thickBot="1">
      <c r="A4" s="146" t="s">
        <v>290</v>
      </c>
      <c r="B4" s="146"/>
      <c r="C4" s="146"/>
      <c r="D4" s="146"/>
      <c r="E4" s="146"/>
      <c r="F4" s="146"/>
    </row>
    <row r="5" spans="1:6" s="1" customFormat="1" ht="21" customHeight="1" thickBot="1">
      <c r="A5" s="162" t="s">
        <v>315</v>
      </c>
      <c r="B5" s="162"/>
      <c r="C5" s="162"/>
      <c r="D5" s="162"/>
      <c r="E5" s="162"/>
      <c r="F5" s="162"/>
    </row>
    <row r="6" spans="1:6" s="2" customFormat="1" ht="33.75" customHeight="1" thickBot="1">
      <c r="A6" s="159" t="s">
        <v>96</v>
      </c>
      <c r="B6" s="160" t="s">
        <v>289</v>
      </c>
      <c r="C6" s="160"/>
      <c r="D6" s="161" t="s">
        <v>288</v>
      </c>
      <c r="E6" s="160"/>
      <c r="F6" s="3" t="s">
        <v>291</v>
      </c>
    </row>
    <row r="7" spans="1:6" s="2" customFormat="1" ht="46.5" customHeight="1" thickBot="1">
      <c r="A7" s="159"/>
      <c r="B7" s="22" t="s">
        <v>319</v>
      </c>
      <c r="C7" s="11" t="s">
        <v>39</v>
      </c>
      <c r="D7" s="143" t="s">
        <v>326</v>
      </c>
      <c r="E7" s="11" t="s">
        <v>39</v>
      </c>
      <c r="F7" s="22" t="s">
        <v>97</v>
      </c>
    </row>
    <row r="8" spans="1:6" ht="12" customHeight="1">
      <c r="A8" s="110" t="s">
        <v>4</v>
      </c>
      <c r="B8" s="113">
        <v>0.005154639175257732</v>
      </c>
      <c r="C8" s="40">
        <v>55</v>
      </c>
      <c r="D8" s="141">
        <v>0.4250871080139373</v>
      </c>
      <c r="E8" s="72">
        <v>84</v>
      </c>
      <c r="F8" s="25">
        <f aca="true" t="shared" si="0" ref="F8:F71">C8+E8</f>
        <v>139</v>
      </c>
    </row>
    <row r="9" spans="1:6" ht="12" customHeight="1">
      <c r="A9" s="111" t="s">
        <v>186</v>
      </c>
      <c r="B9" s="114">
        <v>0.05010893246187364</v>
      </c>
      <c r="C9" s="40">
        <v>66</v>
      </c>
      <c r="D9" s="141">
        <v>0.7706146926536732</v>
      </c>
      <c r="E9" s="72">
        <v>126</v>
      </c>
      <c r="F9" s="25">
        <f t="shared" si="0"/>
        <v>192</v>
      </c>
    </row>
    <row r="10" spans="1:6" ht="12" customHeight="1">
      <c r="A10" s="111" t="s">
        <v>283</v>
      </c>
      <c r="B10" s="114">
        <v>0</v>
      </c>
      <c r="C10" s="40">
        <v>55</v>
      </c>
      <c r="D10" s="141">
        <v>0.5853658536585366</v>
      </c>
      <c r="E10" s="72">
        <v>112</v>
      </c>
      <c r="F10" s="25">
        <f t="shared" si="0"/>
        <v>167</v>
      </c>
    </row>
    <row r="11" spans="1:6" ht="12" customHeight="1">
      <c r="A11" s="111" t="s">
        <v>5</v>
      </c>
      <c r="B11" s="114">
        <v>0.034211904346308254</v>
      </c>
      <c r="C11" s="40">
        <v>66</v>
      </c>
      <c r="D11" s="141">
        <v>0.4774951076320939</v>
      </c>
      <c r="E11" s="72">
        <v>98</v>
      </c>
      <c r="F11" s="25">
        <f t="shared" si="0"/>
        <v>164</v>
      </c>
    </row>
    <row r="12" spans="1:6" ht="12" customHeight="1">
      <c r="A12" s="111" t="s">
        <v>197</v>
      </c>
      <c r="B12" s="114">
        <v>0.03662138216184288</v>
      </c>
      <c r="C12" s="40">
        <v>66</v>
      </c>
      <c r="D12" s="141">
        <v>0.28135511773185967</v>
      </c>
      <c r="E12" s="72">
        <v>70</v>
      </c>
      <c r="F12" s="25">
        <f t="shared" si="0"/>
        <v>136</v>
      </c>
    </row>
    <row r="13" spans="1:6" ht="12" customHeight="1">
      <c r="A13" s="111" t="s">
        <v>244</v>
      </c>
      <c r="B13" s="114">
        <v>0.005410279531109108</v>
      </c>
      <c r="C13" s="40">
        <v>55</v>
      </c>
      <c r="D13" s="141">
        <v>0.6110797060486151</v>
      </c>
      <c r="E13" s="72">
        <v>112</v>
      </c>
      <c r="F13" s="25">
        <f t="shared" si="0"/>
        <v>167</v>
      </c>
    </row>
    <row r="14" spans="1:6" ht="12" customHeight="1">
      <c r="A14" s="111" t="s">
        <v>124</v>
      </c>
      <c r="B14" s="114">
        <v>0.02056555269922879</v>
      </c>
      <c r="C14" s="40">
        <v>55</v>
      </c>
      <c r="D14" s="141">
        <v>0.5334370139968896</v>
      </c>
      <c r="E14" s="72">
        <v>98</v>
      </c>
      <c r="F14" s="25">
        <f t="shared" si="0"/>
        <v>153</v>
      </c>
    </row>
    <row r="15" spans="1:6" ht="12" customHeight="1">
      <c r="A15" s="111" t="s">
        <v>137</v>
      </c>
      <c r="B15" s="114">
        <v>0.047163362952836636</v>
      </c>
      <c r="C15" s="40">
        <v>66</v>
      </c>
      <c r="D15" s="141">
        <v>0.632942128692837</v>
      </c>
      <c r="E15" s="72">
        <v>112</v>
      </c>
      <c r="F15" s="25">
        <f t="shared" si="0"/>
        <v>178</v>
      </c>
    </row>
    <row r="16" spans="1:6" s="5" customFormat="1" ht="12" customHeight="1">
      <c r="A16" s="111" t="s">
        <v>163</v>
      </c>
      <c r="B16" s="114">
        <v>0.07929704243463352</v>
      </c>
      <c r="C16" s="40">
        <v>77</v>
      </c>
      <c r="D16" s="141">
        <v>0.7934983376431474</v>
      </c>
      <c r="E16" s="72">
        <v>140</v>
      </c>
      <c r="F16" s="25">
        <f t="shared" si="0"/>
        <v>217</v>
      </c>
    </row>
    <row r="17" spans="1:6" ht="12" customHeight="1">
      <c r="A17" s="111" t="s">
        <v>182</v>
      </c>
      <c r="B17" s="114">
        <v>0.09140245644101685</v>
      </c>
      <c r="C17" s="40">
        <v>88</v>
      </c>
      <c r="D17" s="141">
        <v>0.4823854478471103</v>
      </c>
      <c r="E17" s="72">
        <v>98</v>
      </c>
      <c r="F17" s="25">
        <f t="shared" si="0"/>
        <v>186</v>
      </c>
    </row>
    <row r="18" spans="1:6" ht="12" customHeight="1">
      <c r="A18" s="111" t="s">
        <v>214</v>
      </c>
      <c r="B18" s="114">
        <v>0.010044194455604661</v>
      </c>
      <c r="C18" s="40">
        <v>55</v>
      </c>
      <c r="D18" s="141">
        <v>0.47192353643966545</v>
      </c>
      <c r="E18" s="72">
        <v>98</v>
      </c>
      <c r="F18" s="25">
        <f t="shared" si="0"/>
        <v>153</v>
      </c>
    </row>
    <row r="19" spans="1:6" ht="12" customHeight="1">
      <c r="A19" s="111" t="s">
        <v>156</v>
      </c>
      <c r="B19" s="114">
        <v>0.08252853380158033</v>
      </c>
      <c r="C19" s="40">
        <v>77</v>
      </c>
      <c r="D19" s="141">
        <v>0.5168447000821693</v>
      </c>
      <c r="E19" s="72">
        <v>98</v>
      </c>
      <c r="F19" s="25">
        <f t="shared" si="0"/>
        <v>175</v>
      </c>
    </row>
    <row r="20" spans="1:6" ht="12" customHeight="1">
      <c r="A20" s="111" t="s">
        <v>256</v>
      </c>
      <c r="B20" s="114">
        <v>0.01953881358915684</v>
      </c>
      <c r="C20" s="40">
        <v>55</v>
      </c>
      <c r="D20" s="141">
        <v>0.4768185451638689</v>
      </c>
      <c r="E20" s="72">
        <v>98</v>
      </c>
      <c r="F20" s="25">
        <f t="shared" si="0"/>
        <v>153</v>
      </c>
    </row>
    <row r="21" spans="1:6" ht="12" customHeight="1">
      <c r="A21" s="111" t="s">
        <v>120</v>
      </c>
      <c r="B21" s="114">
        <v>0.016835016835016835</v>
      </c>
      <c r="C21" s="40">
        <v>55</v>
      </c>
      <c r="D21" s="141">
        <v>0.6778350515463918</v>
      </c>
      <c r="E21" s="72">
        <v>126</v>
      </c>
      <c r="F21" s="25">
        <f t="shared" si="0"/>
        <v>181</v>
      </c>
    </row>
    <row r="22" spans="1:6" ht="12" customHeight="1">
      <c r="A22" s="111" t="s">
        <v>151</v>
      </c>
      <c r="B22" s="114">
        <v>0</v>
      </c>
      <c r="C22" s="40">
        <v>55</v>
      </c>
      <c r="D22" s="141">
        <v>0.7356164383561644</v>
      </c>
      <c r="E22" s="72">
        <v>126</v>
      </c>
      <c r="F22" s="25">
        <f t="shared" si="0"/>
        <v>181</v>
      </c>
    </row>
    <row r="23" spans="1:6" ht="12" customHeight="1">
      <c r="A23" s="111" t="s">
        <v>138</v>
      </c>
      <c r="B23" s="114">
        <v>0.01951219512195122</v>
      </c>
      <c r="C23" s="40">
        <v>55</v>
      </c>
      <c r="D23" s="141">
        <v>0.7560137457044673</v>
      </c>
      <c r="E23" s="72">
        <v>126</v>
      </c>
      <c r="F23" s="25">
        <f t="shared" si="0"/>
        <v>181</v>
      </c>
    </row>
    <row r="24" spans="1:6" ht="12" customHeight="1">
      <c r="A24" s="111" t="s">
        <v>144</v>
      </c>
      <c r="B24" s="114">
        <v>0.09580262736302467</v>
      </c>
      <c r="C24" s="40">
        <v>88</v>
      </c>
      <c r="D24" s="141">
        <v>0.5898617511520737</v>
      </c>
      <c r="E24" s="72">
        <v>112</v>
      </c>
      <c r="F24" s="25">
        <f t="shared" si="0"/>
        <v>200</v>
      </c>
    </row>
    <row r="25" spans="1:6" ht="12" customHeight="1">
      <c r="A25" s="111" t="s">
        <v>204</v>
      </c>
      <c r="B25" s="114">
        <v>0.017609149496233094</v>
      </c>
      <c r="C25" s="40">
        <v>55</v>
      </c>
      <c r="D25" s="141">
        <v>0.8677667269439421</v>
      </c>
      <c r="E25" s="72">
        <v>140</v>
      </c>
      <c r="F25" s="25">
        <f t="shared" si="0"/>
        <v>195</v>
      </c>
    </row>
    <row r="26" spans="1:6" ht="12" customHeight="1">
      <c r="A26" s="111" t="s">
        <v>6</v>
      </c>
      <c r="B26" s="114">
        <v>0.06382731133996625</v>
      </c>
      <c r="C26" s="40">
        <v>77</v>
      </c>
      <c r="D26" s="141">
        <v>0.5227168041539298</v>
      </c>
      <c r="E26" s="72">
        <v>98</v>
      </c>
      <c r="F26" s="25">
        <f t="shared" si="0"/>
        <v>175</v>
      </c>
    </row>
    <row r="27" spans="1:6" ht="12" customHeight="1">
      <c r="A27" s="111" t="s">
        <v>308</v>
      </c>
      <c r="B27" s="114">
        <v>0.04274022431039709</v>
      </c>
      <c r="C27" s="40">
        <v>66</v>
      </c>
      <c r="D27" s="141">
        <v>0.35143510661846084</v>
      </c>
      <c r="E27" s="72">
        <v>84</v>
      </c>
      <c r="F27" s="25">
        <f t="shared" si="0"/>
        <v>150</v>
      </c>
    </row>
    <row r="28" spans="1:6" ht="12" customHeight="1">
      <c r="A28" s="111" t="s">
        <v>145</v>
      </c>
      <c r="B28" s="114">
        <v>0.10363972856261566</v>
      </c>
      <c r="C28" s="40">
        <v>88</v>
      </c>
      <c r="D28" s="141">
        <v>0.23755656108597284</v>
      </c>
      <c r="E28" s="72">
        <v>70</v>
      </c>
      <c r="F28" s="25">
        <f t="shared" si="0"/>
        <v>158</v>
      </c>
    </row>
    <row r="29" spans="1:6" ht="12" customHeight="1">
      <c r="A29" s="111" t="s">
        <v>221</v>
      </c>
      <c r="B29" s="114">
        <v>0.06996317727511836</v>
      </c>
      <c r="C29" s="40">
        <v>77</v>
      </c>
      <c r="D29" s="141">
        <v>0.5452127659574468</v>
      </c>
      <c r="E29" s="72">
        <v>98</v>
      </c>
      <c r="F29" s="25">
        <f t="shared" si="0"/>
        <v>175</v>
      </c>
    </row>
    <row r="30" spans="1:6" ht="12" customHeight="1">
      <c r="A30" s="111" t="s">
        <v>146</v>
      </c>
      <c r="B30" s="114">
        <v>0.03208556149732621</v>
      </c>
      <c r="C30" s="40">
        <v>66</v>
      </c>
      <c r="D30" s="141">
        <v>0.7438202247191011</v>
      </c>
      <c r="E30" s="72">
        <v>126</v>
      </c>
      <c r="F30" s="25">
        <f t="shared" si="0"/>
        <v>192</v>
      </c>
    </row>
    <row r="31" spans="1:6" ht="12" customHeight="1">
      <c r="A31" s="111" t="s">
        <v>198</v>
      </c>
      <c r="B31" s="114">
        <v>0.021961932650073207</v>
      </c>
      <c r="C31" s="40">
        <v>55</v>
      </c>
      <c r="D31" s="141">
        <v>0.6988485385296723</v>
      </c>
      <c r="E31" s="72">
        <v>126</v>
      </c>
      <c r="F31" s="25">
        <f t="shared" si="0"/>
        <v>181</v>
      </c>
    </row>
    <row r="32" spans="1:6" ht="12" customHeight="1">
      <c r="A32" s="111" t="s">
        <v>275</v>
      </c>
      <c r="B32" s="114">
        <v>0.017170762444864523</v>
      </c>
      <c r="C32" s="40">
        <v>55</v>
      </c>
      <c r="D32" s="141">
        <v>0.5389923264529177</v>
      </c>
      <c r="E32" s="72">
        <v>98</v>
      </c>
      <c r="F32" s="25">
        <f t="shared" si="0"/>
        <v>153</v>
      </c>
    </row>
    <row r="33" spans="1:6" ht="12" customHeight="1">
      <c r="A33" s="111" t="s">
        <v>241</v>
      </c>
      <c r="B33" s="114">
        <v>0.01662971175166297</v>
      </c>
      <c r="C33" s="40">
        <v>55</v>
      </c>
      <c r="D33" s="141">
        <v>0.7062146892655368</v>
      </c>
      <c r="E33" s="72">
        <v>126</v>
      </c>
      <c r="F33" s="25">
        <f t="shared" si="0"/>
        <v>181</v>
      </c>
    </row>
    <row r="34" spans="1:6" ht="12" customHeight="1">
      <c r="A34" s="111" t="s">
        <v>188</v>
      </c>
      <c r="B34" s="114">
        <v>0.026200873362445413</v>
      </c>
      <c r="C34" s="40">
        <v>55</v>
      </c>
      <c r="D34" s="141">
        <v>0.772020725388601</v>
      </c>
      <c r="E34" s="72">
        <v>126</v>
      </c>
      <c r="F34" s="25">
        <f t="shared" si="0"/>
        <v>181</v>
      </c>
    </row>
    <row r="35" spans="1:6" ht="12" customHeight="1">
      <c r="A35" s="111" t="s">
        <v>164</v>
      </c>
      <c r="B35" s="114">
        <v>0.033399704541075215</v>
      </c>
      <c r="C35" s="40">
        <v>66</v>
      </c>
      <c r="D35" s="141">
        <v>0.8381113878437815</v>
      </c>
      <c r="E35" s="72">
        <v>140</v>
      </c>
      <c r="F35" s="25">
        <f t="shared" si="0"/>
        <v>206</v>
      </c>
    </row>
    <row r="36" spans="1:6" ht="12" customHeight="1">
      <c r="A36" s="111" t="s">
        <v>300</v>
      </c>
      <c r="B36" s="114">
        <v>0.07364394042902035</v>
      </c>
      <c r="C36" s="40">
        <v>77</v>
      </c>
      <c r="D36" s="141">
        <v>0.25035549235691434</v>
      </c>
      <c r="E36" s="72">
        <v>70</v>
      </c>
      <c r="F36" s="25">
        <f t="shared" si="0"/>
        <v>147</v>
      </c>
    </row>
    <row r="37" spans="1:6" ht="12" customHeight="1">
      <c r="A37" s="111" t="s">
        <v>284</v>
      </c>
      <c r="B37" s="114">
        <v>0.03024860572832971</v>
      </c>
      <c r="C37" s="40">
        <v>66</v>
      </c>
      <c r="D37" s="141">
        <v>0.9043227665706052</v>
      </c>
      <c r="E37" s="72">
        <v>140</v>
      </c>
      <c r="F37" s="25">
        <f t="shared" si="0"/>
        <v>206</v>
      </c>
    </row>
    <row r="38" spans="1:6" ht="12" customHeight="1">
      <c r="A38" s="111" t="s">
        <v>231</v>
      </c>
      <c r="B38" s="114">
        <v>0.02734723687413779</v>
      </c>
      <c r="C38" s="40">
        <v>55</v>
      </c>
      <c r="D38" s="141">
        <v>0.5208361891706649</v>
      </c>
      <c r="E38" s="72">
        <v>98</v>
      </c>
      <c r="F38" s="25">
        <f t="shared" si="0"/>
        <v>153</v>
      </c>
    </row>
    <row r="39" spans="1:6" ht="12" customHeight="1">
      <c r="A39" s="111" t="s">
        <v>176</v>
      </c>
      <c r="B39" s="114">
        <v>0.0565345080763583</v>
      </c>
      <c r="C39" s="40">
        <v>66</v>
      </c>
      <c r="D39" s="141">
        <v>0.3790924755887421</v>
      </c>
      <c r="E39" s="72">
        <v>84</v>
      </c>
      <c r="F39" s="25">
        <f t="shared" si="0"/>
        <v>150</v>
      </c>
    </row>
    <row r="40" spans="1:6" ht="12" customHeight="1">
      <c r="A40" s="111" t="s">
        <v>160</v>
      </c>
      <c r="B40" s="114">
        <v>0.15282583621683968</v>
      </c>
      <c r="C40" s="40">
        <v>110</v>
      </c>
      <c r="D40" s="141">
        <v>0.6985337243401759</v>
      </c>
      <c r="E40" s="72">
        <v>126</v>
      </c>
      <c r="F40" s="25">
        <f t="shared" si="0"/>
        <v>236</v>
      </c>
    </row>
    <row r="41" spans="1:6" s="5" customFormat="1" ht="12" customHeight="1">
      <c r="A41" s="111" t="s">
        <v>129</v>
      </c>
      <c r="B41" s="114">
        <v>0.025500910746812388</v>
      </c>
      <c r="C41" s="40">
        <v>55</v>
      </c>
      <c r="D41" s="141">
        <v>0.27335690415072406</v>
      </c>
      <c r="E41" s="72">
        <v>70</v>
      </c>
      <c r="F41" s="25">
        <f t="shared" si="0"/>
        <v>125</v>
      </c>
    </row>
    <row r="42" spans="1:6" ht="12" customHeight="1">
      <c r="A42" s="111" t="s">
        <v>299</v>
      </c>
      <c r="B42" s="114">
        <v>0.07452966714905933</v>
      </c>
      <c r="C42" s="40">
        <v>77</v>
      </c>
      <c r="D42" s="141">
        <v>0.5159051474840949</v>
      </c>
      <c r="E42" s="72">
        <v>98</v>
      </c>
      <c r="F42" s="25">
        <f t="shared" si="0"/>
        <v>175</v>
      </c>
    </row>
    <row r="43" spans="1:6" ht="12" customHeight="1">
      <c r="A43" s="111" t="s">
        <v>215</v>
      </c>
      <c r="B43" s="114">
        <v>0</v>
      </c>
      <c r="C43" s="40">
        <v>55</v>
      </c>
      <c r="D43" s="141">
        <v>0.38413361169102295</v>
      </c>
      <c r="E43" s="72">
        <v>84</v>
      </c>
      <c r="F43" s="25">
        <f t="shared" si="0"/>
        <v>139</v>
      </c>
    </row>
    <row r="44" spans="1:6" ht="12" customHeight="1">
      <c r="A44" s="111" t="s">
        <v>125</v>
      </c>
      <c r="B44" s="114">
        <v>0.06948968512486428</v>
      </c>
      <c r="C44" s="40">
        <v>77</v>
      </c>
      <c r="D44" s="141">
        <v>0.6568345323741007</v>
      </c>
      <c r="E44" s="72">
        <v>112</v>
      </c>
      <c r="F44" s="60">
        <f t="shared" si="0"/>
        <v>189</v>
      </c>
    </row>
    <row r="45" spans="1:6" ht="12" customHeight="1">
      <c r="A45" s="111" t="s">
        <v>7</v>
      </c>
      <c r="B45" s="114">
        <v>0.07032967032967033</v>
      </c>
      <c r="C45" s="40">
        <v>77</v>
      </c>
      <c r="D45" s="141">
        <v>0.49023861171366595</v>
      </c>
      <c r="E45" s="72">
        <v>98</v>
      </c>
      <c r="F45" s="25">
        <f t="shared" si="0"/>
        <v>175</v>
      </c>
    </row>
    <row r="46" spans="1:6" ht="12" customHeight="1">
      <c r="A46" s="111" t="s">
        <v>157</v>
      </c>
      <c r="B46" s="114">
        <v>0.04962095106822881</v>
      </c>
      <c r="C46" s="40">
        <v>66</v>
      </c>
      <c r="D46" s="141">
        <v>0.6431463273568536</v>
      </c>
      <c r="E46" s="72">
        <v>112</v>
      </c>
      <c r="F46" s="25">
        <f t="shared" si="0"/>
        <v>178</v>
      </c>
    </row>
    <row r="47" spans="1:6" ht="12" customHeight="1">
      <c r="A47" s="111" t="s">
        <v>264</v>
      </c>
      <c r="B47" s="114">
        <v>0.06263269639065817</v>
      </c>
      <c r="C47" s="40">
        <v>77</v>
      </c>
      <c r="D47" s="141">
        <v>0.7572435395458105</v>
      </c>
      <c r="E47" s="72">
        <v>126</v>
      </c>
      <c r="F47" s="25">
        <f t="shared" si="0"/>
        <v>203</v>
      </c>
    </row>
    <row r="48" spans="1:6" ht="12" customHeight="1">
      <c r="A48" s="111" t="s">
        <v>285</v>
      </c>
      <c r="B48" s="114">
        <v>0.12195121951219512</v>
      </c>
      <c r="C48" s="40">
        <v>99</v>
      </c>
      <c r="D48" s="141">
        <v>0.762</v>
      </c>
      <c r="E48" s="72">
        <v>126</v>
      </c>
      <c r="F48" s="25">
        <f t="shared" si="0"/>
        <v>225</v>
      </c>
    </row>
    <row r="49" spans="1:6" ht="12" customHeight="1">
      <c r="A49" s="111" t="s">
        <v>237</v>
      </c>
      <c r="B49" s="114">
        <v>0.016056338028169016</v>
      </c>
      <c r="C49" s="40">
        <v>55</v>
      </c>
      <c r="D49" s="141">
        <v>0.7110562456600571</v>
      </c>
      <c r="E49" s="72">
        <v>126</v>
      </c>
      <c r="F49" s="25">
        <f t="shared" si="0"/>
        <v>181</v>
      </c>
    </row>
    <row r="50" spans="1:6" ht="12" customHeight="1">
      <c r="A50" s="111" t="s">
        <v>8</v>
      </c>
      <c r="B50" s="114">
        <v>0.07275582308296258</v>
      </c>
      <c r="C50" s="40">
        <v>77</v>
      </c>
      <c r="D50" s="141">
        <v>0.49114564510299963</v>
      </c>
      <c r="E50" s="72">
        <v>98</v>
      </c>
      <c r="F50" s="25">
        <f t="shared" si="0"/>
        <v>175</v>
      </c>
    </row>
    <row r="51" spans="1:6" ht="12" customHeight="1">
      <c r="A51" s="111" t="s">
        <v>189</v>
      </c>
      <c r="B51" s="114">
        <v>0</v>
      </c>
      <c r="C51" s="40">
        <v>55</v>
      </c>
      <c r="D51" s="141">
        <v>0.8770491803278688</v>
      </c>
      <c r="E51" s="72">
        <v>140</v>
      </c>
      <c r="F51" s="25">
        <f t="shared" si="0"/>
        <v>195</v>
      </c>
    </row>
    <row r="52" spans="1:6" ht="12" customHeight="1">
      <c r="A52" s="111" t="s">
        <v>152</v>
      </c>
      <c r="B52" s="114">
        <v>0.12843676355066772</v>
      </c>
      <c r="C52" s="40">
        <v>99</v>
      </c>
      <c r="D52" s="141">
        <v>0.3928131055134754</v>
      </c>
      <c r="E52" s="72">
        <v>84</v>
      </c>
      <c r="F52" s="25">
        <f t="shared" si="0"/>
        <v>183</v>
      </c>
    </row>
    <row r="53" spans="1:6" ht="12" customHeight="1">
      <c r="A53" s="111" t="s">
        <v>267</v>
      </c>
      <c r="B53" s="114">
        <v>0.13278627377844088</v>
      </c>
      <c r="C53" s="40">
        <v>99</v>
      </c>
      <c r="D53" s="141">
        <v>0.5021984924623115</v>
      </c>
      <c r="E53" s="72">
        <v>98</v>
      </c>
      <c r="F53" s="25">
        <f t="shared" si="0"/>
        <v>197</v>
      </c>
    </row>
    <row r="54" spans="1:6" ht="12" customHeight="1">
      <c r="A54" s="111" t="s">
        <v>257</v>
      </c>
      <c r="B54" s="114">
        <v>0.016499705362404242</v>
      </c>
      <c r="C54" s="40">
        <v>55</v>
      </c>
      <c r="D54" s="141">
        <v>0.37503146237100426</v>
      </c>
      <c r="E54" s="72">
        <v>84</v>
      </c>
      <c r="F54" s="25">
        <f t="shared" si="0"/>
        <v>139</v>
      </c>
    </row>
    <row r="55" spans="1:6" ht="12" customHeight="1">
      <c r="A55" s="111" t="s">
        <v>247</v>
      </c>
      <c r="B55" s="114">
        <v>0.08053691275167785</v>
      </c>
      <c r="C55" s="40">
        <v>77</v>
      </c>
      <c r="D55" s="141">
        <v>0.7802690582959642</v>
      </c>
      <c r="E55" s="72">
        <v>126</v>
      </c>
      <c r="F55" s="25">
        <f t="shared" si="0"/>
        <v>203</v>
      </c>
    </row>
    <row r="56" spans="1:6" ht="12" customHeight="1">
      <c r="A56" s="111" t="s">
        <v>183</v>
      </c>
      <c r="B56" s="114">
        <v>0.08371559633027523</v>
      </c>
      <c r="C56" s="40">
        <v>77</v>
      </c>
      <c r="D56" s="141">
        <v>0.6403940886699507</v>
      </c>
      <c r="E56" s="72">
        <v>112</v>
      </c>
      <c r="F56" s="25">
        <f t="shared" si="0"/>
        <v>189</v>
      </c>
    </row>
    <row r="57" spans="1:6" ht="12" customHeight="1">
      <c r="A57" s="111" t="s">
        <v>248</v>
      </c>
      <c r="B57" s="114">
        <v>0.06845238095238096</v>
      </c>
      <c r="C57" s="40">
        <v>77</v>
      </c>
      <c r="D57" s="141">
        <v>0.8516260162601627</v>
      </c>
      <c r="E57" s="72">
        <v>140</v>
      </c>
      <c r="F57" s="25">
        <f t="shared" si="0"/>
        <v>217</v>
      </c>
    </row>
    <row r="58" spans="1:6" ht="12" customHeight="1">
      <c r="A58" s="111" t="s">
        <v>147</v>
      </c>
      <c r="B58" s="114">
        <v>0.06565372350403302</v>
      </c>
      <c r="C58" s="40">
        <v>77</v>
      </c>
      <c r="D58" s="141">
        <v>0.583140699645554</v>
      </c>
      <c r="E58" s="72">
        <v>112</v>
      </c>
      <c r="F58" s="25">
        <f t="shared" si="0"/>
        <v>189</v>
      </c>
    </row>
    <row r="59" spans="1:6" ht="12" customHeight="1">
      <c r="A59" s="111" t="s">
        <v>9</v>
      </c>
      <c r="B59" s="114">
        <v>0.02692788661942476</v>
      </c>
      <c r="C59" s="40">
        <v>55</v>
      </c>
      <c r="D59" s="141">
        <v>0.3440820007478609</v>
      </c>
      <c r="E59" s="72">
        <v>84</v>
      </c>
      <c r="F59" s="25">
        <f t="shared" si="0"/>
        <v>139</v>
      </c>
    </row>
    <row r="60" spans="1:6" ht="12" customHeight="1">
      <c r="A60" s="111" t="s">
        <v>114</v>
      </c>
      <c r="B60" s="114">
        <v>0.030933673108232463</v>
      </c>
      <c r="C60" s="40">
        <v>66</v>
      </c>
      <c r="D60" s="141">
        <v>0.11892526794890618</v>
      </c>
      <c r="E60" s="72">
        <v>70</v>
      </c>
      <c r="F60" s="25">
        <f t="shared" si="0"/>
        <v>136</v>
      </c>
    </row>
    <row r="61" spans="1:6" ht="12" customHeight="1">
      <c r="A61" s="111" t="s">
        <v>249</v>
      </c>
      <c r="B61" s="114">
        <v>0.021739130434782608</v>
      </c>
      <c r="C61" s="40">
        <v>55</v>
      </c>
      <c r="D61" s="141">
        <v>0.7550200803212851</v>
      </c>
      <c r="E61" s="72">
        <v>126</v>
      </c>
      <c r="F61" s="25">
        <f t="shared" si="0"/>
        <v>181</v>
      </c>
    </row>
    <row r="62" spans="1:6" ht="12" customHeight="1">
      <c r="A62" s="111" t="s">
        <v>139</v>
      </c>
      <c r="B62" s="114">
        <v>0.05008839127872716</v>
      </c>
      <c r="C62" s="40">
        <v>66</v>
      </c>
      <c r="D62" s="141">
        <v>0.8596425912137007</v>
      </c>
      <c r="E62" s="72">
        <v>140</v>
      </c>
      <c r="F62" s="25">
        <f t="shared" si="0"/>
        <v>206</v>
      </c>
    </row>
    <row r="63" spans="1:6" ht="12" customHeight="1">
      <c r="A63" s="111" t="s">
        <v>268</v>
      </c>
      <c r="B63" s="114">
        <v>0.09288537549407115</v>
      </c>
      <c r="C63" s="40">
        <v>88</v>
      </c>
      <c r="D63" s="141">
        <v>0.5234639574262215</v>
      </c>
      <c r="E63" s="72">
        <v>98</v>
      </c>
      <c r="F63" s="25">
        <f t="shared" si="0"/>
        <v>186</v>
      </c>
    </row>
    <row r="64" spans="1:6" ht="12" customHeight="1">
      <c r="A64" s="111" t="s">
        <v>258</v>
      </c>
      <c r="B64" s="114">
        <v>0.029930686830497794</v>
      </c>
      <c r="C64" s="40">
        <v>66</v>
      </c>
      <c r="D64" s="141">
        <v>0.4164591013250971</v>
      </c>
      <c r="E64" s="72">
        <v>84</v>
      </c>
      <c r="F64" s="25">
        <f t="shared" si="0"/>
        <v>150</v>
      </c>
    </row>
    <row r="65" spans="1:6" ht="12" customHeight="1">
      <c r="A65" s="111" t="s">
        <v>269</v>
      </c>
      <c r="B65" s="114">
        <v>0.1712280701754386</v>
      </c>
      <c r="C65" s="40">
        <v>110</v>
      </c>
      <c r="D65" s="141">
        <v>0.4407552083333333</v>
      </c>
      <c r="E65" s="72">
        <v>84</v>
      </c>
      <c r="F65" s="25">
        <f t="shared" si="0"/>
        <v>194</v>
      </c>
    </row>
    <row r="66" spans="1:6" ht="12" customHeight="1">
      <c r="A66" s="111" t="s">
        <v>140</v>
      </c>
      <c r="B66" s="114">
        <v>0.029411764705882353</v>
      </c>
      <c r="C66" s="40">
        <v>55</v>
      </c>
      <c r="D66" s="141">
        <v>0.7190265486725663</v>
      </c>
      <c r="E66" s="72">
        <v>126</v>
      </c>
      <c r="F66" s="25">
        <f t="shared" si="0"/>
        <v>181</v>
      </c>
    </row>
    <row r="67" spans="1:6" ht="12" customHeight="1">
      <c r="A67" s="111" t="s">
        <v>130</v>
      </c>
      <c r="B67" s="114">
        <v>0.06723716381418093</v>
      </c>
      <c r="C67" s="40">
        <v>77</v>
      </c>
      <c r="D67" s="141">
        <v>0.5287128712871287</v>
      </c>
      <c r="E67" s="72">
        <v>98</v>
      </c>
      <c r="F67" s="25">
        <f t="shared" si="0"/>
        <v>175</v>
      </c>
    </row>
    <row r="68" spans="1:6" ht="12" customHeight="1">
      <c r="A68" s="111" t="s">
        <v>178</v>
      </c>
      <c r="B68" s="114">
        <v>0.11949685534591195</v>
      </c>
      <c r="C68" s="40">
        <v>99</v>
      </c>
      <c r="D68" s="141">
        <v>0.698956780923994</v>
      </c>
      <c r="E68" s="72">
        <v>126</v>
      </c>
      <c r="F68" s="25">
        <f t="shared" si="0"/>
        <v>225</v>
      </c>
    </row>
    <row r="69" spans="1:6" ht="12" customHeight="1">
      <c r="A69" s="111" t="s">
        <v>250</v>
      </c>
      <c r="B69" s="114">
        <v>0.03225806451612903</v>
      </c>
      <c r="C69" s="40">
        <v>66</v>
      </c>
      <c r="D69" s="141">
        <v>0.7516778523489933</v>
      </c>
      <c r="E69" s="72">
        <v>126</v>
      </c>
      <c r="F69" s="25">
        <f t="shared" si="0"/>
        <v>192</v>
      </c>
    </row>
    <row r="70" spans="1:6" ht="12" customHeight="1">
      <c r="A70" s="111" t="s">
        <v>141</v>
      </c>
      <c r="B70" s="114">
        <v>0.024830699774266364</v>
      </c>
      <c r="C70" s="40">
        <v>55</v>
      </c>
      <c r="D70" s="141">
        <v>0.5301800211789622</v>
      </c>
      <c r="E70" s="72">
        <v>98</v>
      </c>
      <c r="F70" s="25">
        <f t="shared" si="0"/>
        <v>153</v>
      </c>
    </row>
    <row r="71" spans="1:6" ht="12" customHeight="1">
      <c r="A71" s="111" t="s">
        <v>205</v>
      </c>
      <c r="B71" s="114">
        <v>0.02691851446299845</v>
      </c>
      <c r="C71" s="40">
        <v>55</v>
      </c>
      <c r="D71" s="141">
        <v>0.8650447385935074</v>
      </c>
      <c r="E71" s="72">
        <v>140</v>
      </c>
      <c r="F71" s="25">
        <f t="shared" si="0"/>
        <v>195</v>
      </c>
    </row>
    <row r="72" spans="1:6" ht="12" customHeight="1">
      <c r="A72" s="111" t="s">
        <v>297</v>
      </c>
      <c r="B72" s="114">
        <v>0.09311224489795919</v>
      </c>
      <c r="C72" s="40">
        <v>88</v>
      </c>
      <c r="D72" s="141">
        <v>0.3862487360970677</v>
      </c>
      <c r="E72" s="72">
        <v>84</v>
      </c>
      <c r="F72" s="25">
        <f aca="true" t="shared" si="1" ref="F72:F135">C72+E72</f>
        <v>172</v>
      </c>
    </row>
    <row r="73" spans="1:6" ht="12" customHeight="1">
      <c r="A73" s="111" t="s">
        <v>165</v>
      </c>
      <c r="B73" s="114">
        <v>0.052141268075639596</v>
      </c>
      <c r="C73" s="40">
        <v>66</v>
      </c>
      <c r="D73" s="141">
        <v>0.8085632354395332</v>
      </c>
      <c r="E73" s="72">
        <v>140</v>
      </c>
      <c r="F73" s="25">
        <f t="shared" si="1"/>
        <v>206</v>
      </c>
    </row>
    <row r="74" spans="1:6" ht="12" customHeight="1">
      <c r="A74" s="111" t="s">
        <v>238</v>
      </c>
      <c r="B74" s="114">
        <v>0.012223278554936847</v>
      </c>
      <c r="C74" s="40">
        <v>55</v>
      </c>
      <c r="D74" s="141">
        <v>0.41412448318247846</v>
      </c>
      <c r="E74" s="72">
        <v>84</v>
      </c>
      <c r="F74" s="25">
        <f t="shared" si="1"/>
        <v>139</v>
      </c>
    </row>
    <row r="75" spans="1:6" ht="12" customHeight="1">
      <c r="A75" s="111" t="s">
        <v>312</v>
      </c>
      <c r="B75" s="114">
        <v>0.026349072512647554</v>
      </c>
      <c r="C75" s="40">
        <v>55</v>
      </c>
      <c r="D75" s="141">
        <v>0.832514014661492</v>
      </c>
      <c r="E75" s="72">
        <v>140</v>
      </c>
      <c r="F75" s="25">
        <f t="shared" si="1"/>
        <v>195</v>
      </c>
    </row>
    <row r="76" spans="1:6" ht="12" customHeight="1">
      <c r="A76" s="111" t="s">
        <v>10</v>
      </c>
      <c r="B76" s="114">
        <v>0.09139026111503176</v>
      </c>
      <c r="C76" s="40">
        <v>88</v>
      </c>
      <c r="D76" s="141">
        <v>0.6008956059333893</v>
      </c>
      <c r="E76" s="72">
        <v>112</v>
      </c>
      <c r="F76" s="25">
        <f t="shared" si="1"/>
        <v>200</v>
      </c>
    </row>
    <row r="77" spans="1:6" ht="12" customHeight="1">
      <c r="A77" s="111" t="s">
        <v>190</v>
      </c>
      <c r="B77" s="114">
        <v>0.037111334002006016</v>
      </c>
      <c r="C77" s="40">
        <v>66</v>
      </c>
      <c r="D77" s="141">
        <v>0.31902356902356904</v>
      </c>
      <c r="E77" s="72">
        <v>70</v>
      </c>
      <c r="F77" s="25">
        <f t="shared" si="1"/>
        <v>136</v>
      </c>
    </row>
    <row r="78" spans="1:6" ht="12" customHeight="1">
      <c r="A78" s="111" t="s">
        <v>202</v>
      </c>
      <c r="B78" s="114">
        <v>0.031781226903178125</v>
      </c>
      <c r="C78" s="40">
        <v>66</v>
      </c>
      <c r="D78" s="141">
        <v>0.6181592039800995</v>
      </c>
      <c r="E78" s="72">
        <v>112</v>
      </c>
      <c r="F78" s="25">
        <f t="shared" si="1"/>
        <v>178</v>
      </c>
    </row>
    <row r="79" spans="1:6" ht="12" customHeight="1">
      <c r="A79" s="111" t="s">
        <v>191</v>
      </c>
      <c r="B79" s="114">
        <v>0.028804007514088917</v>
      </c>
      <c r="C79" s="40">
        <v>55</v>
      </c>
      <c r="D79" s="141">
        <v>0.24572405929304447</v>
      </c>
      <c r="E79" s="72">
        <v>70</v>
      </c>
      <c r="F79" s="25">
        <f t="shared" si="1"/>
        <v>125</v>
      </c>
    </row>
    <row r="80" spans="1:6" ht="12" customHeight="1">
      <c r="A80" s="111" t="s">
        <v>121</v>
      </c>
      <c r="B80" s="114">
        <v>0.13488372093023257</v>
      </c>
      <c r="C80" s="40">
        <v>99</v>
      </c>
      <c r="D80" s="141">
        <v>0.647899910634495</v>
      </c>
      <c r="E80" s="72">
        <v>112</v>
      </c>
      <c r="F80" s="25">
        <f t="shared" si="1"/>
        <v>211</v>
      </c>
    </row>
    <row r="81" spans="1:6" ht="12" customHeight="1">
      <c r="A81" s="111" t="s">
        <v>306</v>
      </c>
      <c r="B81" s="114">
        <v>0.012829169480081027</v>
      </c>
      <c r="C81" s="40">
        <v>55</v>
      </c>
      <c r="D81" s="141">
        <v>0.4819064430714916</v>
      </c>
      <c r="E81" s="72">
        <v>98</v>
      </c>
      <c r="F81" s="25">
        <f t="shared" si="1"/>
        <v>153</v>
      </c>
    </row>
    <row r="82" spans="1:6" ht="12" customHeight="1">
      <c r="A82" s="111" t="s">
        <v>236</v>
      </c>
      <c r="B82" s="114">
        <v>0.08269720101781171</v>
      </c>
      <c r="C82" s="40">
        <v>77</v>
      </c>
      <c r="D82" s="141">
        <v>0.46424642464246424</v>
      </c>
      <c r="E82" s="72">
        <v>98</v>
      </c>
      <c r="F82" s="25">
        <f t="shared" si="1"/>
        <v>175</v>
      </c>
    </row>
    <row r="83" spans="1:6" ht="12" customHeight="1">
      <c r="A83" s="111" t="s">
        <v>184</v>
      </c>
      <c r="B83" s="114">
        <v>0.05223068552774755</v>
      </c>
      <c r="C83" s="40">
        <v>66</v>
      </c>
      <c r="D83" s="141">
        <v>0.6385448916408669</v>
      </c>
      <c r="E83" s="72">
        <v>112</v>
      </c>
      <c r="F83" s="25">
        <f t="shared" si="1"/>
        <v>178</v>
      </c>
    </row>
    <row r="84" spans="1:6" ht="12" customHeight="1">
      <c r="A84" s="111" t="s">
        <v>158</v>
      </c>
      <c r="B84" s="114">
        <v>0.024972723966541398</v>
      </c>
      <c r="C84" s="40">
        <v>55</v>
      </c>
      <c r="D84" s="141">
        <v>0.3809952038369305</v>
      </c>
      <c r="E84" s="72">
        <v>84</v>
      </c>
      <c r="F84" s="25">
        <f t="shared" si="1"/>
        <v>139</v>
      </c>
    </row>
    <row r="85" spans="1:6" ht="12" customHeight="1">
      <c r="A85" s="111" t="s">
        <v>222</v>
      </c>
      <c r="B85" s="114">
        <v>0.08767652992602555</v>
      </c>
      <c r="C85" s="40">
        <v>77</v>
      </c>
      <c r="D85" s="141">
        <v>0.41420055916020465</v>
      </c>
      <c r="E85" s="72">
        <v>84</v>
      </c>
      <c r="F85" s="25">
        <f t="shared" si="1"/>
        <v>161</v>
      </c>
    </row>
    <row r="86" spans="1:6" ht="12" customHeight="1">
      <c r="A86" s="111" t="s">
        <v>232</v>
      </c>
      <c r="B86" s="114">
        <v>0.0978377990086919</v>
      </c>
      <c r="C86" s="40">
        <v>88</v>
      </c>
      <c r="D86" s="141">
        <v>0.27277474759196935</v>
      </c>
      <c r="E86" s="72">
        <v>70</v>
      </c>
      <c r="F86" s="25">
        <f t="shared" si="1"/>
        <v>158</v>
      </c>
    </row>
    <row r="87" spans="1:6" ht="12" customHeight="1">
      <c r="A87" s="111" t="s">
        <v>166</v>
      </c>
      <c r="B87" s="114">
        <v>0.023255813953488372</v>
      </c>
      <c r="C87" s="40">
        <v>55</v>
      </c>
      <c r="D87" s="141">
        <v>0.5433854907539118</v>
      </c>
      <c r="E87" s="72">
        <v>98</v>
      </c>
      <c r="F87" s="25">
        <f t="shared" si="1"/>
        <v>153</v>
      </c>
    </row>
    <row r="88" spans="1:6" ht="12" customHeight="1">
      <c r="A88" s="111" t="s">
        <v>229</v>
      </c>
      <c r="B88" s="114">
        <v>0.024899598393574297</v>
      </c>
      <c r="C88" s="40">
        <v>55</v>
      </c>
      <c r="D88" s="141">
        <v>0.26195937090432503</v>
      </c>
      <c r="E88" s="72">
        <v>70</v>
      </c>
      <c r="F88" s="25">
        <f t="shared" si="1"/>
        <v>125</v>
      </c>
    </row>
    <row r="89" spans="1:6" ht="12" customHeight="1">
      <c r="A89" s="111" t="s">
        <v>148</v>
      </c>
      <c r="B89" s="114">
        <v>0.10063694267515924</v>
      </c>
      <c r="C89" s="40">
        <v>88</v>
      </c>
      <c r="D89" s="141">
        <v>0.7193347193347194</v>
      </c>
      <c r="E89" s="72">
        <v>126</v>
      </c>
      <c r="F89" s="25">
        <f t="shared" si="1"/>
        <v>214</v>
      </c>
    </row>
    <row r="90" spans="1:6" ht="12" customHeight="1">
      <c r="A90" s="111" t="s">
        <v>11</v>
      </c>
      <c r="B90" s="114">
        <v>0.06334093949169879</v>
      </c>
      <c r="C90" s="40">
        <v>77</v>
      </c>
      <c r="D90" s="141">
        <v>0.5715599805205346</v>
      </c>
      <c r="E90" s="72">
        <v>112</v>
      </c>
      <c r="F90" s="25">
        <f t="shared" si="1"/>
        <v>189</v>
      </c>
    </row>
    <row r="91" spans="1:6" ht="12" customHeight="1">
      <c r="A91" s="111" t="s">
        <v>131</v>
      </c>
      <c r="B91" s="114">
        <v>0.10566037735849057</v>
      </c>
      <c r="C91" s="40">
        <v>88</v>
      </c>
      <c r="D91" s="141">
        <v>0.4212218649517685</v>
      </c>
      <c r="E91" s="72">
        <v>84</v>
      </c>
      <c r="F91" s="25">
        <f t="shared" si="1"/>
        <v>172</v>
      </c>
    </row>
    <row r="92" spans="1:6" ht="12" customHeight="1">
      <c r="A92" s="111" t="s">
        <v>149</v>
      </c>
      <c r="B92" s="114">
        <v>0.10589651022864019</v>
      </c>
      <c r="C92" s="40">
        <v>88</v>
      </c>
      <c r="D92" s="141">
        <v>0.24779661016949153</v>
      </c>
      <c r="E92" s="72">
        <v>70</v>
      </c>
      <c r="F92" s="25">
        <f t="shared" si="1"/>
        <v>158</v>
      </c>
    </row>
    <row r="93" spans="1:6" ht="12" customHeight="1">
      <c r="A93" s="111" t="s">
        <v>12</v>
      </c>
      <c r="B93" s="114">
        <v>0.11143572621035058</v>
      </c>
      <c r="C93" s="40">
        <v>88</v>
      </c>
      <c r="D93" s="141">
        <v>0.4632741238598176</v>
      </c>
      <c r="E93" s="72">
        <v>98</v>
      </c>
      <c r="F93" s="25">
        <f t="shared" si="1"/>
        <v>186</v>
      </c>
    </row>
    <row r="94" spans="1:6" ht="12" customHeight="1">
      <c r="A94" s="111" t="s">
        <v>108</v>
      </c>
      <c r="B94" s="114">
        <v>0.07171744405500134</v>
      </c>
      <c r="C94" s="40">
        <v>77</v>
      </c>
      <c r="D94" s="141">
        <v>0.20126470388250492</v>
      </c>
      <c r="E94" s="72">
        <v>70</v>
      </c>
      <c r="F94" s="25">
        <f t="shared" si="1"/>
        <v>147</v>
      </c>
    </row>
    <row r="95" spans="1:6" ht="12" customHeight="1">
      <c r="A95" s="111" t="s">
        <v>167</v>
      </c>
      <c r="B95" s="114">
        <v>0.6363636363636364</v>
      </c>
      <c r="C95" s="40">
        <v>110</v>
      </c>
      <c r="D95" s="141">
        <v>1</v>
      </c>
      <c r="E95" s="72">
        <v>140</v>
      </c>
      <c r="F95" s="25">
        <f t="shared" si="1"/>
        <v>250</v>
      </c>
    </row>
    <row r="96" spans="1:6" ht="12" customHeight="1">
      <c r="A96" s="111" t="s">
        <v>13</v>
      </c>
      <c r="B96" s="114">
        <v>0.03314917127071823</v>
      </c>
      <c r="C96" s="40">
        <v>66</v>
      </c>
      <c r="D96" s="141">
        <v>0.6011820330969267</v>
      </c>
      <c r="E96" s="72">
        <v>112</v>
      </c>
      <c r="F96" s="25">
        <f t="shared" si="1"/>
        <v>178</v>
      </c>
    </row>
    <row r="97" spans="1:6" ht="12" customHeight="1">
      <c r="A97" s="111" t="s">
        <v>116</v>
      </c>
      <c r="B97" s="114">
        <v>0.019428571428571427</v>
      </c>
      <c r="C97" s="40">
        <v>55</v>
      </c>
      <c r="D97" s="141">
        <v>0.30213160333642264</v>
      </c>
      <c r="E97" s="72">
        <v>70</v>
      </c>
      <c r="F97" s="25">
        <f t="shared" si="1"/>
        <v>125</v>
      </c>
    </row>
    <row r="98" spans="1:6" ht="12" customHeight="1">
      <c r="A98" s="111" t="s">
        <v>117</v>
      </c>
      <c r="B98" s="114">
        <v>0.017361111111111112</v>
      </c>
      <c r="C98" s="40">
        <v>55</v>
      </c>
      <c r="D98" s="141">
        <v>0.44272445820433437</v>
      </c>
      <c r="E98" s="72">
        <v>84</v>
      </c>
      <c r="F98" s="25">
        <f t="shared" si="1"/>
        <v>139</v>
      </c>
    </row>
    <row r="99" spans="1:6" ht="12" customHeight="1">
      <c r="A99" s="111" t="s">
        <v>302</v>
      </c>
      <c r="B99" s="114">
        <v>0.026892430278884463</v>
      </c>
      <c r="C99" s="40">
        <v>55</v>
      </c>
      <c r="D99" s="141">
        <v>0.4869198312236287</v>
      </c>
      <c r="E99" s="72">
        <v>98</v>
      </c>
      <c r="F99" s="25">
        <f t="shared" si="1"/>
        <v>153</v>
      </c>
    </row>
    <row r="100" spans="1:6" ht="12" customHeight="1">
      <c r="A100" s="111" t="s">
        <v>14</v>
      </c>
      <c r="B100" s="114">
        <v>0.0779124412564927</v>
      </c>
      <c r="C100" s="40">
        <v>77</v>
      </c>
      <c r="D100" s="141">
        <v>0.6341759352881698</v>
      </c>
      <c r="E100" s="72">
        <v>112</v>
      </c>
      <c r="F100" s="25">
        <f t="shared" si="1"/>
        <v>189</v>
      </c>
    </row>
    <row r="101" spans="1:6" ht="12" customHeight="1">
      <c r="A101" s="111" t="s">
        <v>206</v>
      </c>
      <c r="B101" s="114">
        <v>0.043551695017493064</v>
      </c>
      <c r="C101" s="40">
        <v>66</v>
      </c>
      <c r="D101" s="141">
        <v>0.828727691421992</v>
      </c>
      <c r="E101" s="72">
        <v>140</v>
      </c>
      <c r="F101" s="25">
        <f t="shared" si="1"/>
        <v>206</v>
      </c>
    </row>
    <row r="102" spans="1:6" ht="12" customHeight="1">
      <c r="A102" s="111" t="s">
        <v>207</v>
      </c>
      <c r="B102" s="114">
        <v>0.023165735567970205</v>
      </c>
      <c r="C102" s="40">
        <v>55</v>
      </c>
      <c r="D102" s="141">
        <v>0.24535911602209945</v>
      </c>
      <c r="E102" s="72">
        <v>70</v>
      </c>
      <c r="F102" s="25">
        <f t="shared" si="1"/>
        <v>125</v>
      </c>
    </row>
    <row r="103" spans="1:6" ht="12" customHeight="1">
      <c r="A103" s="111" t="s">
        <v>15</v>
      </c>
      <c r="B103" s="114">
        <v>0.037815619495008806</v>
      </c>
      <c r="C103" s="40">
        <v>66</v>
      </c>
      <c r="D103" s="141">
        <v>0.48185500537323306</v>
      </c>
      <c r="E103" s="72">
        <v>98</v>
      </c>
      <c r="F103" s="25">
        <f t="shared" si="1"/>
        <v>164</v>
      </c>
    </row>
    <row r="104" spans="1:6" ht="12" customHeight="1">
      <c r="A104" s="111" t="s">
        <v>223</v>
      </c>
      <c r="B104" s="114">
        <v>0.05021234074444167</v>
      </c>
      <c r="C104" s="40">
        <v>66</v>
      </c>
      <c r="D104" s="141">
        <v>0.166171498821842</v>
      </c>
      <c r="E104" s="72">
        <v>70</v>
      </c>
      <c r="F104" s="25">
        <f t="shared" si="1"/>
        <v>136</v>
      </c>
    </row>
    <row r="105" spans="1:6" ht="12" customHeight="1">
      <c r="A105" s="111" t="s">
        <v>309</v>
      </c>
      <c r="B105" s="114">
        <v>0.018052289389957118</v>
      </c>
      <c r="C105" s="40">
        <v>55</v>
      </c>
      <c r="D105" s="141">
        <v>0.4874960761745318</v>
      </c>
      <c r="E105" s="72">
        <v>98</v>
      </c>
      <c r="F105" s="25">
        <f t="shared" si="1"/>
        <v>153</v>
      </c>
    </row>
    <row r="106" spans="1:6" ht="12" customHeight="1">
      <c r="A106" s="111" t="s">
        <v>161</v>
      </c>
      <c r="B106" s="114">
        <v>0.03444316877152698</v>
      </c>
      <c r="C106" s="40">
        <v>66</v>
      </c>
      <c r="D106" s="141">
        <v>0.7479674796747967</v>
      </c>
      <c r="E106" s="72">
        <v>126</v>
      </c>
      <c r="F106" s="25">
        <f t="shared" si="1"/>
        <v>192</v>
      </c>
    </row>
    <row r="107" spans="1:6" ht="12" customHeight="1">
      <c r="A107" s="111" t="s">
        <v>168</v>
      </c>
      <c r="B107" s="114">
        <v>0.0199107677964973</v>
      </c>
      <c r="C107" s="40">
        <v>55</v>
      </c>
      <c r="D107" s="141">
        <v>0.9520277481323373</v>
      </c>
      <c r="E107" s="72">
        <v>140</v>
      </c>
      <c r="F107" s="25">
        <f t="shared" si="1"/>
        <v>195</v>
      </c>
    </row>
    <row r="108" spans="1:6" ht="12" customHeight="1">
      <c r="A108" s="111" t="s">
        <v>169</v>
      </c>
      <c r="B108" s="114">
        <v>0.08496324348407218</v>
      </c>
      <c r="C108" s="40">
        <v>77</v>
      </c>
      <c r="D108" s="141">
        <v>0.3449391304347826</v>
      </c>
      <c r="E108" s="72">
        <v>84</v>
      </c>
      <c r="F108" s="25">
        <f t="shared" si="1"/>
        <v>161</v>
      </c>
    </row>
    <row r="109" spans="1:6" ht="12" customHeight="1">
      <c r="A109" s="111" t="s">
        <v>16</v>
      </c>
      <c r="B109" s="114">
        <v>0.038616521155137674</v>
      </c>
      <c r="C109" s="40">
        <v>66</v>
      </c>
      <c r="D109" s="141">
        <v>0.4994910941475827</v>
      </c>
      <c r="E109" s="72">
        <v>98</v>
      </c>
      <c r="F109" s="25">
        <f t="shared" si="1"/>
        <v>164</v>
      </c>
    </row>
    <row r="110" spans="1:6" ht="12" customHeight="1">
      <c r="A110" s="111" t="s">
        <v>159</v>
      </c>
      <c r="B110" s="114">
        <v>0.07880664227413453</v>
      </c>
      <c r="C110" s="40">
        <v>77</v>
      </c>
      <c r="D110" s="141">
        <v>0.3947610294117647</v>
      </c>
      <c r="E110" s="72">
        <v>84</v>
      </c>
      <c r="F110" s="25">
        <f t="shared" si="1"/>
        <v>161</v>
      </c>
    </row>
    <row r="111" spans="1:6" ht="12" customHeight="1">
      <c r="A111" s="111" t="s">
        <v>216</v>
      </c>
      <c r="B111" s="114">
        <v>0.029534958651057888</v>
      </c>
      <c r="C111" s="40">
        <v>66</v>
      </c>
      <c r="D111" s="141">
        <v>0.07819453273998729</v>
      </c>
      <c r="E111" s="72">
        <v>70</v>
      </c>
      <c r="F111" s="25">
        <f t="shared" si="1"/>
        <v>136</v>
      </c>
    </row>
    <row r="112" spans="1:6" ht="12" customHeight="1">
      <c r="A112" s="111" t="s">
        <v>270</v>
      </c>
      <c r="B112" s="114">
        <v>0.2146118721461187</v>
      </c>
      <c r="C112" s="40">
        <v>110</v>
      </c>
      <c r="D112" s="141">
        <v>0.7147628590514362</v>
      </c>
      <c r="E112" s="72">
        <v>126</v>
      </c>
      <c r="F112" s="25">
        <f t="shared" si="1"/>
        <v>236</v>
      </c>
    </row>
    <row r="113" spans="1:6" ht="12" customHeight="1">
      <c r="A113" s="111" t="s">
        <v>263</v>
      </c>
      <c r="B113" s="114">
        <v>0.14133591481122942</v>
      </c>
      <c r="C113" s="40">
        <v>99</v>
      </c>
      <c r="D113" s="141">
        <v>0.40416047548291234</v>
      </c>
      <c r="E113" s="72">
        <v>84</v>
      </c>
      <c r="F113" s="25">
        <f t="shared" si="1"/>
        <v>183</v>
      </c>
    </row>
    <row r="114" spans="1:6" ht="12" customHeight="1">
      <c r="A114" s="111" t="s">
        <v>185</v>
      </c>
      <c r="B114" s="114">
        <v>0.04567901234567901</v>
      </c>
      <c r="C114" s="40">
        <v>66</v>
      </c>
      <c r="D114" s="141">
        <v>0.3223684210526316</v>
      </c>
      <c r="E114" s="72">
        <v>70</v>
      </c>
      <c r="F114" s="25">
        <f t="shared" si="1"/>
        <v>136</v>
      </c>
    </row>
    <row r="115" spans="1:6" ht="12" customHeight="1">
      <c r="A115" s="111" t="s">
        <v>109</v>
      </c>
      <c r="B115" s="114">
        <v>0.04403890285214731</v>
      </c>
      <c r="C115" s="40">
        <v>66</v>
      </c>
      <c r="D115" s="141">
        <v>0.5554015491235222</v>
      </c>
      <c r="E115" s="72">
        <v>98</v>
      </c>
      <c r="F115" s="25">
        <f t="shared" si="1"/>
        <v>164</v>
      </c>
    </row>
    <row r="116" spans="1:6" ht="12" customHeight="1">
      <c r="A116" s="111" t="s">
        <v>217</v>
      </c>
      <c r="B116" s="114">
        <v>0.012178619756427604</v>
      </c>
      <c r="C116" s="40">
        <v>55</v>
      </c>
      <c r="D116" s="141">
        <v>0.35920177383592017</v>
      </c>
      <c r="E116" s="72">
        <v>84</v>
      </c>
      <c r="F116" s="25">
        <f t="shared" si="1"/>
        <v>139</v>
      </c>
    </row>
    <row r="117" spans="1:6" ht="12" customHeight="1">
      <c r="A117" s="111" t="s">
        <v>286</v>
      </c>
      <c r="B117" s="114">
        <v>0.08895764842390254</v>
      </c>
      <c r="C117" s="40">
        <v>77</v>
      </c>
      <c r="D117" s="141">
        <v>0.2615257048092869</v>
      </c>
      <c r="E117" s="72">
        <v>70</v>
      </c>
      <c r="F117" s="25">
        <f t="shared" si="1"/>
        <v>147</v>
      </c>
    </row>
    <row r="118" spans="1:6" ht="12" customHeight="1">
      <c r="A118" s="111" t="s">
        <v>246</v>
      </c>
      <c r="B118" s="114">
        <v>0.044585987261146494</v>
      </c>
      <c r="C118" s="40">
        <v>66</v>
      </c>
      <c r="D118" s="141">
        <v>0.8991596638655462</v>
      </c>
      <c r="E118" s="72">
        <v>140</v>
      </c>
      <c r="F118" s="25">
        <f t="shared" si="1"/>
        <v>206</v>
      </c>
    </row>
    <row r="119" spans="1:6" ht="12" customHeight="1">
      <c r="A119" s="111" t="s">
        <v>177</v>
      </c>
      <c r="B119" s="114">
        <v>0.0988399071925754</v>
      </c>
      <c r="C119" s="40">
        <v>88</v>
      </c>
      <c r="D119" s="141">
        <v>0.4001737188236754</v>
      </c>
      <c r="E119" s="72">
        <v>84</v>
      </c>
      <c r="F119" s="25">
        <f t="shared" si="1"/>
        <v>172</v>
      </c>
    </row>
    <row r="120" spans="1:6" ht="12" customHeight="1">
      <c r="A120" s="111" t="s">
        <v>17</v>
      </c>
      <c r="B120" s="114">
        <v>0.03650646950092421</v>
      </c>
      <c r="C120" s="40">
        <v>66</v>
      </c>
      <c r="D120" s="141">
        <v>0.3482120989468528</v>
      </c>
      <c r="E120" s="72">
        <v>84</v>
      </c>
      <c r="F120" s="25">
        <f t="shared" si="1"/>
        <v>150</v>
      </c>
    </row>
    <row r="121" spans="1:6" ht="12" customHeight="1">
      <c r="A121" s="111" t="s">
        <v>187</v>
      </c>
      <c r="B121" s="114">
        <v>0</v>
      </c>
      <c r="C121" s="40">
        <v>55</v>
      </c>
      <c r="D121" s="141">
        <v>0.5781922525107605</v>
      </c>
      <c r="E121" s="72">
        <v>112</v>
      </c>
      <c r="F121" s="25">
        <f t="shared" si="1"/>
        <v>167</v>
      </c>
    </row>
    <row r="122" spans="1:6" ht="12" customHeight="1">
      <c r="A122" s="111" t="s">
        <v>153</v>
      </c>
      <c r="B122" s="114">
        <v>0.2529411764705882</v>
      </c>
      <c r="C122" s="40">
        <v>110</v>
      </c>
      <c r="D122" s="141">
        <v>0.5842696629213483</v>
      </c>
      <c r="E122" s="72">
        <v>112</v>
      </c>
      <c r="F122" s="25">
        <f t="shared" si="1"/>
        <v>222</v>
      </c>
    </row>
    <row r="123" spans="1:6" s="5" customFormat="1" ht="12" customHeight="1">
      <c r="A123" s="111" t="s">
        <v>192</v>
      </c>
      <c r="B123" s="114">
        <v>0.03444929645803008</v>
      </c>
      <c r="C123" s="40">
        <v>66</v>
      </c>
      <c r="D123" s="141">
        <v>0.7148067104303428</v>
      </c>
      <c r="E123" s="72">
        <v>126</v>
      </c>
      <c r="F123" s="25">
        <f t="shared" si="1"/>
        <v>192</v>
      </c>
    </row>
    <row r="124" spans="1:6" ht="12" customHeight="1">
      <c r="A124" s="111" t="s">
        <v>18</v>
      </c>
      <c r="B124" s="114">
        <v>0.020010531858873092</v>
      </c>
      <c r="C124" s="40">
        <v>55</v>
      </c>
      <c r="D124" s="141">
        <v>0.4514275120504264</v>
      </c>
      <c r="E124" s="72">
        <v>98</v>
      </c>
      <c r="F124" s="25">
        <f t="shared" si="1"/>
        <v>153</v>
      </c>
    </row>
    <row r="125" spans="1:6" ht="12" customHeight="1">
      <c r="A125" s="111" t="s">
        <v>281</v>
      </c>
      <c r="B125" s="114">
        <v>0.05716406829992576</v>
      </c>
      <c r="C125" s="40">
        <v>66</v>
      </c>
      <c r="D125" s="141">
        <v>0.8900830483634588</v>
      </c>
      <c r="E125" s="72">
        <v>140</v>
      </c>
      <c r="F125" s="25">
        <f t="shared" si="1"/>
        <v>206</v>
      </c>
    </row>
    <row r="126" spans="1:6" ht="12" customHeight="1">
      <c r="A126" s="111" t="s">
        <v>19</v>
      </c>
      <c r="B126" s="114">
        <v>0.0601087858394026</v>
      </c>
      <c r="C126" s="40">
        <v>77</v>
      </c>
      <c r="D126" s="141">
        <v>0.5773234667001129</v>
      </c>
      <c r="E126" s="72">
        <v>112</v>
      </c>
      <c r="F126" s="25">
        <f t="shared" si="1"/>
        <v>189</v>
      </c>
    </row>
    <row r="127" spans="1:6" ht="12" customHeight="1">
      <c r="A127" s="111" t="s">
        <v>303</v>
      </c>
      <c r="B127" s="114">
        <v>0.03536124195581503</v>
      </c>
      <c r="C127" s="40">
        <v>66</v>
      </c>
      <c r="D127" s="141">
        <v>0.23201069569784655</v>
      </c>
      <c r="E127" s="72">
        <v>70</v>
      </c>
      <c r="F127" s="25">
        <f t="shared" si="1"/>
        <v>136</v>
      </c>
    </row>
    <row r="128" spans="1:6" ht="12" customHeight="1">
      <c r="A128" s="111" t="s">
        <v>20</v>
      </c>
      <c r="B128" s="114">
        <v>0.06733578009137892</v>
      </c>
      <c r="C128" s="40">
        <v>77</v>
      </c>
      <c r="D128" s="141">
        <v>0.48861309339125036</v>
      </c>
      <c r="E128" s="72">
        <v>98</v>
      </c>
      <c r="F128" s="25">
        <f t="shared" si="1"/>
        <v>175</v>
      </c>
    </row>
    <row r="129" spans="1:6" ht="12" customHeight="1">
      <c r="A129" s="111" t="s">
        <v>239</v>
      </c>
      <c r="B129" s="114">
        <v>0.014651659227634388</v>
      </c>
      <c r="C129" s="40">
        <v>55</v>
      </c>
      <c r="D129" s="141">
        <v>0.5744509693508165</v>
      </c>
      <c r="E129" s="72">
        <v>112</v>
      </c>
      <c r="F129" s="25">
        <f t="shared" si="1"/>
        <v>167</v>
      </c>
    </row>
    <row r="130" spans="1:6" ht="12" customHeight="1">
      <c r="A130" s="111" t="s">
        <v>208</v>
      </c>
      <c r="B130" s="114">
        <v>0.014885114885114886</v>
      </c>
      <c r="C130" s="40">
        <v>55</v>
      </c>
      <c r="D130" s="141">
        <v>0.5728862973760933</v>
      </c>
      <c r="E130" s="72">
        <v>112</v>
      </c>
      <c r="F130" s="25">
        <f t="shared" si="1"/>
        <v>167</v>
      </c>
    </row>
    <row r="131" spans="1:6" ht="12" customHeight="1">
      <c r="A131" s="111" t="s">
        <v>21</v>
      </c>
      <c r="B131" s="114">
        <v>0.06940298507462686</v>
      </c>
      <c r="C131" s="40">
        <v>77</v>
      </c>
      <c r="D131" s="141">
        <v>0.6606090373280943</v>
      </c>
      <c r="E131" s="72">
        <v>112</v>
      </c>
      <c r="F131" s="25">
        <f t="shared" si="1"/>
        <v>189</v>
      </c>
    </row>
    <row r="132" spans="1:6" ht="12" customHeight="1">
      <c r="A132" s="111" t="s">
        <v>22</v>
      </c>
      <c r="B132" s="114">
        <v>0.05532617671345995</v>
      </c>
      <c r="C132" s="40">
        <v>66</v>
      </c>
      <c r="D132" s="141">
        <v>0.46592244418331374</v>
      </c>
      <c r="E132" s="72">
        <v>98</v>
      </c>
      <c r="F132" s="25">
        <f t="shared" si="1"/>
        <v>164</v>
      </c>
    </row>
    <row r="133" spans="1:6" ht="12" customHeight="1">
      <c r="A133" s="111" t="s">
        <v>251</v>
      </c>
      <c r="B133" s="114">
        <v>0.10047846889952153</v>
      </c>
      <c r="C133" s="40">
        <v>88</v>
      </c>
      <c r="D133" s="141">
        <v>0.5539358600583091</v>
      </c>
      <c r="E133" s="72">
        <v>98</v>
      </c>
      <c r="F133" s="25">
        <f t="shared" si="1"/>
        <v>186</v>
      </c>
    </row>
    <row r="134" spans="1:6" ht="12" customHeight="1">
      <c r="A134" s="111" t="s">
        <v>193</v>
      </c>
      <c r="B134" s="114">
        <v>0.019127773527161437</v>
      </c>
      <c r="C134" s="40">
        <v>55</v>
      </c>
      <c r="D134" s="141">
        <v>0.8579558928147972</v>
      </c>
      <c r="E134" s="72">
        <v>140</v>
      </c>
      <c r="F134" s="25">
        <f t="shared" si="1"/>
        <v>195</v>
      </c>
    </row>
    <row r="135" spans="1:6" ht="12" customHeight="1">
      <c r="A135" s="111" t="s">
        <v>23</v>
      </c>
      <c r="B135" s="114">
        <v>0.02995618838992333</v>
      </c>
      <c r="C135" s="40">
        <v>66</v>
      </c>
      <c r="D135" s="141">
        <v>0.6198457494937308</v>
      </c>
      <c r="E135" s="72">
        <v>112</v>
      </c>
      <c r="F135" s="25">
        <f t="shared" si="1"/>
        <v>178</v>
      </c>
    </row>
    <row r="136" spans="1:6" ht="12" customHeight="1">
      <c r="A136" s="111" t="s">
        <v>252</v>
      </c>
      <c r="B136" s="114">
        <v>0.022071307300509338</v>
      </c>
      <c r="C136" s="40">
        <v>55</v>
      </c>
      <c r="D136" s="141">
        <v>0.5072463768115942</v>
      </c>
      <c r="E136" s="72">
        <v>98</v>
      </c>
      <c r="F136" s="25">
        <f aca="true" t="shared" si="2" ref="F136:F199">C136+E136</f>
        <v>153</v>
      </c>
    </row>
    <row r="137" spans="1:6" ht="12" customHeight="1">
      <c r="A137" s="111" t="s">
        <v>199</v>
      </c>
      <c r="B137" s="114">
        <v>0.03825622775800712</v>
      </c>
      <c r="C137" s="40">
        <v>66</v>
      </c>
      <c r="D137" s="141">
        <v>0.6712393566698203</v>
      </c>
      <c r="E137" s="72">
        <v>126</v>
      </c>
      <c r="F137" s="25">
        <f t="shared" si="2"/>
        <v>192</v>
      </c>
    </row>
    <row r="138" spans="1:6" ht="12" customHeight="1">
      <c r="A138" s="111" t="s">
        <v>311</v>
      </c>
      <c r="B138" s="114">
        <v>0.031651461552783464</v>
      </c>
      <c r="C138" s="40">
        <v>66</v>
      </c>
      <c r="D138" s="141">
        <v>0.7101785973573399</v>
      </c>
      <c r="E138" s="72">
        <v>126</v>
      </c>
      <c r="F138" s="25">
        <f t="shared" si="2"/>
        <v>192</v>
      </c>
    </row>
    <row r="139" spans="1:6" ht="12" customHeight="1">
      <c r="A139" s="111" t="s">
        <v>310</v>
      </c>
      <c r="B139" s="114">
        <v>0.027196652719665274</v>
      </c>
      <c r="C139" s="40">
        <v>55</v>
      </c>
      <c r="D139" s="141">
        <v>0.7812080536912752</v>
      </c>
      <c r="E139" s="72">
        <v>126</v>
      </c>
      <c r="F139" s="25">
        <f t="shared" si="2"/>
        <v>181</v>
      </c>
    </row>
    <row r="140" spans="1:6" ht="12" customHeight="1">
      <c r="A140" s="111" t="s">
        <v>24</v>
      </c>
      <c r="B140" s="114">
        <v>0.04511368408422821</v>
      </c>
      <c r="C140" s="40">
        <v>66</v>
      </c>
      <c r="D140" s="141">
        <v>0.4544221852856268</v>
      </c>
      <c r="E140" s="72">
        <v>98</v>
      </c>
      <c r="F140" s="39">
        <f t="shared" si="2"/>
        <v>164</v>
      </c>
    </row>
    <row r="141" spans="1:6" ht="12" customHeight="1">
      <c r="A141" s="111" t="s">
        <v>209</v>
      </c>
      <c r="B141" s="114">
        <v>0.02575998892043487</v>
      </c>
      <c r="C141" s="40">
        <v>55</v>
      </c>
      <c r="D141" s="141">
        <v>0.6023389021479714</v>
      </c>
      <c r="E141" s="72">
        <v>112</v>
      </c>
      <c r="F141" s="39">
        <f t="shared" si="2"/>
        <v>167</v>
      </c>
    </row>
    <row r="142" spans="1:6" ht="12" customHeight="1">
      <c r="A142" s="111" t="s">
        <v>132</v>
      </c>
      <c r="B142" s="114">
        <v>0.26601520086862107</v>
      </c>
      <c r="C142" s="40">
        <v>110</v>
      </c>
      <c r="D142" s="141">
        <v>0.6070686070686071</v>
      </c>
      <c r="E142" s="72">
        <v>112</v>
      </c>
      <c r="F142" s="39">
        <f t="shared" si="2"/>
        <v>222</v>
      </c>
    </row>
    <row r="143" spans="1:6" ht="12" customHeight="1">
      <c r="A143" s="111" t="s">
        <v>135</v>
      </c>
      <c r="B143" s="114">
        <v>0.036541889483065956</v>
      </c>
      <c r="C143" s="40">
        <v>66</v>
      </c>
      <c r="D143" s="141">
        <v>0.607215793056501</v>
      </c>
      <c r="E143" s="72">
        <v>112</v>
      </c>
      <c r="F143" s="39">
        <f t="shared" si="2"/>
        <v>178</v>
      </c>
    </row>
    <row r="144" spans="1:6" ht="12" customHeight="1">
      <c r="A144" s="111" t="s">
        <v>122</v>
      </c>
      <c r="B144" s="114">
        <v>0.047311827956989246</v>
      </c>
      <c r="C144" s="40">
        <v>66</v>
      </c>
      <c r="D144" s="141">
        <v>0.7732581554571083</v>
      </c>
      <c r="E144" s="72">
        <v>126</v>
      </c>
      <c r="F144" s="39">
        <f t="shared" si="2"/>
        <v>192</v>
      </c>
    </row>
    <row r="145" spans="1:6" ht="12" customHeight="1">
      <c r="A145" s="111" t="s">
        <v>194</v>
      </c>
      <c r="B145" s="114">
        <v>0.017929179740026894</v>
      </c>
      <c r="C145" s="40">
        <v>55</v>
      </c>
      <c r="D145" s="141">
        <v>0.8877828054298642</v>
      </c>
      <c r="E145" s="72">
        <v>140</v>
      </c>
      <c r="F145" s="39">
        <f t="shared" si="2"/>
        <v>195</v>
      </c>
    </row>
    <row r="146" spans="1:6" ht="12" customHeight="1">
      <c r="A146" s="111" t="s">
        <v>224</v>
      </c>
      <c r="B146" s="114">
        <v>0.03124058262179809</v>
      </c>
      <c r="C146" s="40">
        <v>66</v>
      </c>
      <c r="D146" s="141">
        <v>0.41216338880484116</v>
      </c>
      <c r="E146" s="72">
        <v>84</v>
      </c>
      <c r="F146" s="39">
        <f t="shared" si="2"/>
        <v>150</v>
      </c>
    </row>
    <row r="147" spans="1:6" ht="12" customHeight="1">
      <c r="A147" s="111" t="s">
        <v>225</v>
      </c>
      <c r="B147" s="114">
        <v>0.0358719646799117</v>
      </c>
      <c r="C147" s="40">
        <v>66</v>
      </c>
      <c r="D147" s="141">
        <v>0.6782569428764958</v>
      </c>
      <c r="E147" s="72">
        <v>126</v>
      </c>
      <c r="F147" s="39">
        <f t="shared" si="2"/>
        <v>192</v>
      </c>
    </row>
    <row r="148" spans="1:6" ht="12" customHeight="1">
      <c r="A148" s="111" t="s">
        <v>240</v>
      </c>
      <c r="B148" s="114">
        <v>0.02050359712230216</v>
      </c>
      <c r="C148" s="40">
        <v>55</v>
      </c>
      <c r="D148" s="141">
        <v>0.8232316414686826</v>
      </c>
      <c r="E148" s="72">
        <v>140</v>
      </c>
      <c r="F148" s="39">
        <f t="shared" si="2"/>
        <v>195</v>
      </c>
    </row>
    <row r="149" spans="1:6" s="5" customFormat="1" ht="12" customHeight="1">
      <c r="A149" s="111" t="s">
        <v>123</v>
      </c>
      <c r="B149" s="114">
        <v>0.042847149352920604</v>
      </c>
      <c r="C149" s="40">
        <v>66</v>
      </c>
      <c r="D149" s="141">
        <v>0.6887981750510266</v>
      </c>
      <c r="E149" s="72">
        <v>126</v>
      </c>
      <c r="F149" s="39">
        <f t="shared" si="2"/>
        <v>192</v>
      </c>
    </row>
    <row r="150" spans="1:6" ht="12" customHeight="1">
      <c r="A150" s="111" t="s">
        <v>133</v>
      </c>
      <c r="B150" s="114">
        <v>0.1320085166784954</v>
      </c>
      <c r="C150" s="40">
        <v>99</v>
      </c>
      <c r="D150" s="141">
        <v>0.3318122555410691</v>
      </c>
      <c r="E150" s="72">
        <v>70</v>
      </c>
      <c r="F150" s="39">
        <f t="shared" si="2"/>
        <v>169</v>
      </c>
    </row>
    <row r="151" spans="1:6" ht="12" customHeight="1">
      <c r="A151" s="111" t="s">
        <v>226</v>
      </c>
      <c r="B151" s="114">
        <v>0.14177215189873418</v>
      </c>
      <c r="C151" s="40">
        <v>99</v>
      </c>
      <c r="D151" s="141">
        <v>0.11060034936103705</v>
      </c>
      <c r="E151" s="72">
        <v>70</v>
      </c>
      <c r="F151" s="39">
        <f t="shared" si="2"/>
        <v>169</v>
      </c>
    </row>
    <row r="152" spans="1:6" ht="12" customHeight="1">
      <c r="A152" s="111" t="s">
        <v>261</v>
      </c>
      <c r="B152" s="114">
        <v>0.030732860520094562</v>
      </c>
      <c r="C152" s="40">
        <v>66</v>
      </c>
      <c r="D152" s="141">
        <v>0.5551618398637138</v>
      </c>
      <c r="E152" s="72">
        <v>98</v>
      </c>
      <c r="F152" s="39">
        <f t="shared" si="2"/>
        <v>164</v>
      </c>
    </row>
    <row r="153" spans="1:6" ht="12" customHeight="1">
      <c r="A153" s="111" t="s">
        <v>170</v>
      </c>
      <c r="B153" s="114">
        <v>0.061068702290076333</v>
      </c>
      <c r="C153" s="40">
        <v>77</v>
      </c>
      <c r="D153" s="141">
        <v>0.8874857493642024</v>
      </c>
      <c r="E153" s="72">
        <v>140</v>
      </c>
      <c r="F153" s="39">
        <f t="shared" si="2"/>
        <v>217</v>
      </c>
    </row>
    <row r="154" spans="1:6" ht="12" customHeight="1">
      <c r="A154" s="111" t="s">
        <v>235</v>
      </c>
      <c r="B154" s="114">
        <v>0.006811989100817439</v>
      </c>
      <c r="C154" s="40">
        <v>55</v>
      </c>
      <c r="D154" s="141">
        <v>0.3620767494356659</v>
      </c>
      <c r="E154" s="72">
        <v>84</v>
      </c>
      <c r="F154" s="39">
        <f t="shared" si="2"/>
        <v>139</v>
      </c>
    </row>
    <row r="155" spans="1:6" ht="12" customHeight="1">
      <c r="A155" s="111" t="s">
        <v>25</v>
      </c>
      <c r="B155" s="114">
        <v>0.03456722917800762</v>
      </c>
      <c r="C155" s="40">
        <v>66</v>
      </c>
      <c r="D155" s="141">
        <v>0.49239776837716875</v>
      </c>
      <c r="E155" s="72">
        <v>98</v>
      </c>
      <c r="F155" s="39">
        <f t="shared" si="2"/>
        <v>164</v>
      </c>
    </row>
    <row r="156" spans="1:6" ht="12" customHeight="1">
      <c r="A156" s="111" t="s">
        <v>127</v>
      </c>
      <c r="B156" s="114">
        <v>0</v>
      </c>
      <c r="C156" s="40">
        <v>55</v>
      </c>
      <c r="D156" s="141">
        <v>0.6151877133105802</v>
      </c>
      <c r="E156" s="72">
        <v>112</v>
      </c>
      <c r="F156" s="39">
        <f t="shared" si="2"/>
        <v>167</v>
      </c>
    </row>
    <row r="157" spans="1:6" ht="12" customHeight="1">
      <c r="A157" s="111" t="s">
        <v>26</v>
      </c>
      <c r="B157" s="114">
        <v>0.043907793633369926</v>
      </c>
      <c r="C157" s="40">
        <v>66</v>
      </c>
      <c r="D157" s="141">
        <v>0.5410821643286573</v>
      </c>
      <c r="E157" s="72">
        <v>98</v>
      </c>
      <c r="F157" s="39">
        <f t="shared" si="2"/>
        <v>164</v>
      </c>
    </row>
    <row r="158" spans="1:6" ht="12" customHeight="1">
      <c r="A158" s="111" t="s">
        <v>118</v>
      </c>
      <c r="B158" s="114">
        <v>0.10810810810810811</v>
      </c>
      <c r="C158" s="40">
        <v>88</v>
      </c>
      <c r="D158" s="141">
        <v>0.38305084745762713</v>
      </c>
      <c r="E158" s="72">
        <v>84</v>
      </c>
      <c r="F158" s="39">
        <f t="shared" si="2"/>
        <v>172</v>
      </c>
    </row>
    <row r="159" spans="1:6" ht="12" customHeight="1">
      <c r="A159" s="111" t="s">
        <v>179</v>
      </c>
      <c r="B159" s="114">
        <v>0</v>
      </c>
      <c r="C159" s="40">
        <v>55</v>
      </c>
      <c r="D159" s="141">
        <v>0.6133333333333333</v>
      </c>
      <c r="E159" s="72">
        <v>112</v>
      </c>
      <c r="F159" s="39">
        <f t="shared" si="2"/>
        <v>167</v>
      </c>
    </row>
    <row r="160" spans="1:6" ht="12" customHeight="1">
      <c r="A160" s="111" t="s">
        <v>271</v>
      </c>
      <c r="B160" s="114">
        <v>0.09918568949405954</v>
      </c>
      <c r="C160" s="40">
        <v>88</v>
      </c>
      <c r="D160" s="141">
        <v>0.44240170031880977</v>
      </c>
      <c r="E160" s="72">
        <v>84</v>
      </c>
      <c r="F160" s="39">
        <f t="shared" si="2"/>
        <v>172</v>
      </c>
    </row>
    <row r="161" spans="1:6" ht="12" customHeight="1">
      <c r="A161" s="111" t="s">
        <v>220</v>
      </c>
      <c r="B161" s="114">
        <v>0.06190476190476191</v>
      </c>
      <c r="C161" s="40">
        <v>77</v>
      </c>
      <c r="D161" s="141">
        <v>0.6490066225165563</v>
      </c>
      <c r="E161" s="72">
        <v>112</v>
      </c>
      <c r="F161" s="39">
        <f t="shared" si="2"/>
        <v>189</v>
      </c>
    </row>
    <row r="162" spans="1:6" s="5" customFormat="1" ht="12" customHeight="1">
      <c r="A162" s="111" t="s">
        <v>228</v>
      </c>
      <c r="B162" s="114">
        <v>0.03454808871057617</v>
      </c>
      <c r="C162" s="40">
        <v>66</v>
      </c>
      <c r="D162" s="141">
        <v>0.6281871890547264</v>
      </c>
      <c r="E162" s="72">
        <v>112</v>
      </c>
      <c r="F162" s="39">
        <f t="shared" si="2"/>
        <v>178</v>
      </c>
    </row>
    <row r="163" spans="1:6" ht="12" customHeight="1">
      <c r="A163" s="111" t="s">
        <v>227</v>
      </c>
      <c r="B163" s="114">
        <v>0.05481688826685328</v>
      </c>
      <c r="C163" s="40">
        <v>66</v>
      </c>
      <c r="D163" s="141">
        <v>0.37603660280240203</v>
      </c>
      <c r="E163" s="72">
        <v>84</v>
      </c>
      <c r="F163" s="39">
        <f t="shared" si="2"/>
        <v>150</v>
      </c>
    </row>
    <row r="164" spans="1:6" s="5" customFormat="1" ht="12" customHeight="1">
      <c r="A164" s="111" t="s">
        <v>210</v>
      </c>
      <c r="B164" s="114">
        <v>0.015787329394988794</v>
      </c>
      <c r="C164" s="40">
        <v>55</v>
      </c>
      <c r="D164" s="141">
        <v>0.024493601152640054</v>
      </c>
      <c r="E164" s="72">
        <v>70</v>
      </c>
      <c r="F164" s="39">
        <f t="shared" si="2"/>
        <v>125</v>
      </c>
    </row>
    <row r="165" spans="1:6" ht="12" customHeight="1">
      <c r="A165" s="111" t="s">
        <v>265</v>
      </c>
      <c r="B165" s="114">
        <v>0.05509065550906555</v>
      </c>
      <c r="C165" s="40">
        <v>66</v>
      </c>
      <c r="D165" s="141">
        <v>0.624828218048557</v>
      </c>
      <c r="E165" s="72">
        <v>112</v>
      </c>
      <c r="F165" s="39">
        <f t="shared" si="2"/>
        <v>178</v>
      </c>
    </row>
    <row r="166" spans="1:6" ht="12" customHeight="1">
      <c r="A166" s="111" t="s">
        <v>233</v>
      </c>
      <c r="B166" s="114">
        <v>0.02465627864344638</v>
      </c>
      <c r="C166" s="40">
        <v>55</v>
      </c>
      <c r="D166" s="141">
        <v>0.6635294117647059</v>
      </c>
      <c r="E166" s="72">
        <v>112</v>
      </c>
      <c r="F166" s="39">
        <f t="shared" si="2"/>
        <v>167</v>
      </c>
    </row>
    <row r="167" spans="1:6" ht="12" customHeight="1">
      <c r="A167" s="111" t="s">
        <v>171</v>
      </c>
      <c r="B167" s="114">
        <v>0.023363583703417647</v>
      </c>
      <c r="C167" s="40">
        <v>55</v>
      </c>
      <c r="D167" s="141">
        <v>0.5354134375631782</v>
      </c>
      <c r="E167" s="72">
        <v>98</v>
      </c>
      <c r="F167" s="39">
        <f t="shared" si="2"/>
        <v>153</v>
      </c>
    </row>
    <row r="168" spans="1:6" ht="12" customHeight="1">
      <c r="A168" s="111" t="s">
        <v>142</v>
      </c>
      <c r="B168" s="114">
        <v>0.08144796380090498</v>
      </c>
      <c r="C168" s="40">
        <v>77</v>
      </c>
      <c r="D168" s="141">
        <v>0.6678787878787878</v>
      </c>
      <c r="E168" s="72">
        <v>112</v>
      </c>
      <c r="F168" s="39">
        <f t="shared" si="2"/>
        <v>189</v>
      </c>
    </row>
    <row r="169" spans="1:6" ht="12" customHeight="1">
      <c r="A169" s="111" t="s">
        <v>259</v>
      </c>
      <c r="B169" s="114">
        <v>0.018658892128279883</v>
      </c>
      <c r="C169" s="40">
        <v>55</v>
      </c>
      <c r="D169" s="141">
        <v>0.30718232044198895</v>
      </c>
      <c r="E169" s="72">
        <v>70</v>
      </c>
      <c r="F169" s="39">
        <f t="shared" si="2"/>
        <v>125</v>
      </c>
    </row>
    <row r="170" spans="1:6" ht="12" customHeight="1">
      <c r="A170" s="111" t="s">
        <v>262</v>
      </c>
      <c r="B170" s="114">
        <v>0.07656669105096318</v>
      </c>
      <c r="C170" s="40">
        <v>77</v>
      </c>
      <c r="D170" s="141">
        <v>0.23956788815928828</v>
      </c>
      <c r="E170" s="72">
        <v>70</v>
      </c>
      <c r="F170" s="39">
        <f t="shared" si="2"/>
        <v>147</v>
      </c>
    </row>
    <row r="171" spans="1:6" ht="12" customHeight="1">
      <c r="A171" s="111" t="s">
        <v>218</v>
      </c>
      <c r="B171" s="114">
        <v>0.015356265356265357</v>
      </c>
      <c r="C171" s="40">
        <v>55</v>
      </c>
      <c r="D171" s="141">
        <v>0.180582659604126</v>
      </c>
      <c r="E171" s="72">
        <v>70</v>
      </c>
      <c r="F171" s="39">
        <f t="shared" si="2"/>
        <v>125</v>
      </c>
    </row>
    <row r="172" spans="1:6" ht="12" customHeight="1">
      <c r="A172" s="111" t="s">
        <v>219</v>
      </c>
      <c r="B172" s="114">
        <v>0.023011890230118903</v>
      </c>
      <c r="C172" s="40">
        <v>55</v>
      </c>
      <c r="D172" s="141">
        <v>0.20211896164066226</v>
      </c>
      <c r="E172" s="72">
        <v>70</v>
      </c>
      <c r="F172" s="39">
        <f t="shared" si="2"/>
        <v>125</v>
      </c>
    </row>
    <row r="173" spans="1:6" ht="12" customHeight="1">
      <c r="A173" s="111" t="s">
        <v>307</v>
      </c>
      <c r="B173" s="114">
        <v>0.026346265199768383</v>
      </c>
      <c r="C173" s="40">
        <v>55</v>
      </c>
      <c r="D173" s="141">
        <v>0.39872408293460926</v>
      </c>
      <c r="E173" s="72">
        <v>84</v>
      </c>
      <c r="F173" s="39">
        <f t="shared" si="2"/>
        <v>139</v>
      </c>
    </row>
    <row r="174" spans="1:6" ht="12" customHeight="1">
      <c r="A174" s="111" t="s">
        <v>211</v>
      </c>
      <c r="B174" s="114">
        <v>0.029037959767696322</v>
      </c>
      <c r="C174" s="40">
        <v>55</v>
      </c>
      <c r="D174" s="141">
        <v>0.3765953393866277</v>
      </c>
      <c r="E174" s="72">
        <v>84</v>
      </c>
      <c r="F174" s="39">
        <f t="shared" si="2"/>
        <v>139</v>
      </c>
    </row>
    <row r="175" spans="1:6" ht="12" customHeight="1">
      <c r="A175" s="111" t="s">
        <v>134</v>
      </c>
      <c r="B175" s="114">
        <v>0.271689497716895</v>
      </c>
      <c r="C175" s="40">
        <v>110</v>
      </c>
      <c r="D175" s="141">
        <v>0.37333333333333335</v>
      </c>
      <c r="E175" s="72">
        <v>84</v>
      </c>
      <c r="F175" s="39">
        <f t="shared" si="2"/>
        <v>194</v>
      </c>
    </row>
    <row r="176" spans="1:6" ht="12" customHeight="1">
      <c r="A176" s="111" t="s">
        <v>230</v>
      </c>
      <c r="B176" s="114">
        <v>0.014084507042253521</v>
      </c>
      <c r="C176" s="40">
        <v>55</v>
      </c>
      <c r="D176" s="141">
        <v>0.6201923076923077</v>
      </c>
      <c r="E176" s="72">
        <v>112</v>
      </c>
      <c r="F176" s="39">
        <f t="shared" si="2"/>
        <v>167</v>
      </c>
    </row>
    <row r="177" spans="1:6" ht="12" customHeight="1">
      <c r="A177" s="111" t="s">
        <v>212</v>
      </c>
      <c r="B177" s="114">
        <v>0.05232822690732595</v>
      </c>
      <c r="C177" s="40">
        <v>66</v>
      </c>
      <c r="D177" s="141">
        <v>0.5930790315212425</v>
      </c>
      <c r="E177" s="72">
        <v>112</v>
      </c>
      <c r="F177" s="39">
        <f t="shared" si="2"/>
        <v>178</v>
      </c>
    </row>
    <row r="178" spans="1:6" ht="12" customHeight="1">
      <c r="A178" s="111" t="s">
        <v>298</v>
      </c>
      <c r="B178" s="114">
        <v>0</v>
      </c>
      <c r="C178" s="40">
        <v>55</v>
      </c>
      <c r="D178" s="141">
        <v>0.5185185185185185</v>
      </c>
      <c r="E178" s="72">
        <v>98</v>
      </c>
      <c r="F178" s="39">
        <f t="shared" si="2"/>
        <v>153</v>
      </c>
    </row>
    <row r="179" spans="1:6" ht="12" customHeight="1">
      <c r="A179" s="111" t="s">
        <v>172</v>
      </c>
      <c r="B179" s="114">
        <v>0.02284645343310129</v>
      </c>
      <c r="C179" s="40">
        <v>55</v>
      </c>
      <c r="D179" s="141">
        <v>0.43270455364652166</v>
      </c>
      <c r="E179" s="72">
        <v>84</v>
      </c>
      <c r="F179" s="39">
        <f t="shared" si="2"/>
        <v>139</v>
      </c>
    </row>
    <row r="180" spans="1:6" ht="12" customHeight="1">
      <c r="A180" s="111" t="s">
        <v>27</v>
      </c>
      <c r="B180" s="114">
        <v>0.02982131854590265</v>
      </c>
      <c r="C180" s="40">
        <v>66</v>
      </c>
      <c r="D180" s="141">
        <v>0.6894331782401311</v>
      </c>
      <c r="E180" s="72">
        <v>126</v>
      </c>
      <c r="F180" s="39">
        <f t="shared" si="2"/>
        <v>192</v>
      </c>
    </row>
    <row r="181" spans="1:6" ht="12" customHeight="1">
      <c r="A181" s="111" t="s">
        <v>242</v>
      </c>
      <c r="B181" s="114">
        <v>0.015599343185550082</v>
      </c>
      <c r="C181" s="40">
        <v>55</v>
      </c>
      <c r="D181" s="141">
        <v>0.4579011592434411</v>
      </c>
      <c r="E181" s="72">
        <v>98</v>
      </c>
      <c r="F181" s="39">
        <f t="shared" si="2"/>
        <v>153</v>
      </c>
    </row>
    <row r="182" spans="1:6" ht="12" customHeight="1">
      <c r="A182" s="111" t="s">
        <v>195</v>
      </c>
      <c r="B182" s="114">
        <v>0.039153773287022416</v>
      </c>
      <c r="C182" s="40">
        <v>66</v>
      </c>
      <c r="D182" s="141">
        <v>0.8496526999775935</v>
      </c>
      <c r="E182" s="72">
        <v>140</v>
      </c>
      <c r="F182" s="39">
        <f t="shared" si="2"/>
        <v>206</v>
      </c>
    </row>
    <row r="183" spans="1:6" ht="12" customHeight="1">
      <c r="A183" s="111" t="s">
        <v>28</v>
      </c>
      <c r="B183" s="114">
        <v>0.07295581184398083</v>
      </c>
      <c r="C183" s="40">
        <v>77</v>
      </c>
      <c r="D183" s="141">
        <v>0.555235212147422</v>
      </c>
      <c r="E183" s="72">
        <v>98</v>
      </c>
      <c r="F183" s="39">
        <f t="shared" si="2"/>
        <v>175</v>
      </c>
    </row>
    <row r="184" spans="1:6" ht="12" customHeight="1">
      <c r="A184" s="111" t="s">
        <v>245</v>
      </c>
      <c r="B184" s="114">
        <v>0.05410821643286573</v>
      </c>
      <c r="C184" s="40">
        <v>66</v>
      </c>
      <c r="D184" s="141">
        <v>0.5617475060199518</v>
      </c>
      <c r="E184" s="72">
        <v>112</v>
      </c>
      <c r="F184" s="39">
        <f t="shared" si="2"/>
        <v>178</v>
      </c>
    </row>
    <row r="185" spans="1:6" ht="12" customHeight="1">
      <c r="A185" s="111" t="s">
        <v>29</v>
      </c>
      <c r="B185" s="114">
        <v>0.068</v>
      </c>
      <c r="C185" s="40">
        <v>77</v>
      </c>
      <c r="D185" s="141">
        <v>0.6342710997442456</v>
      </c>
      <c r="E185" s="72">
        <v>112</v>
      </c>
      <c r="F185" s="39">
        <f t="shared" si="2"/>
        <v>189</v>
      </c>
    </row>
    <row r="186" spans="1:6" ht="12" customHeight="1">
      <c r="A186" s="111" t="s">
        <v>276</v>
      </c>
      <c r="B186" s="114">
        <v>0.022505781301618764</v>
      </c>
      <c r="C186" s="40">
        <v>55</v>
      </c>
      <c r="D186" s="141">
        <v>0.57165202342918</v>
      </c>
      <c r="E186" s="72">
        <v>112</v>
      </c>
      <c r="F186" s="39">
        <f t="shared" si="2"/>
        <v>167</v>
      </c>
    </row>
    <row r="187" spans="1:6" ht="12" customHeight="1">
      <c r="A187" s="111" t="s">
        <v>30</v>
      </c>
      <c r="B187" s="114">
        <v>0.0665746809244567</v>
      </c>
      <c r="C187" s="40">
        <v>77</v>
      </c>
      <c r="D187" s="141">
        <v>0.5497542997542998</v>
      </c>
      <c r="E187" s="72">
        <v>98</v>
      </c>
      <c r="F187" s="39">
        <f t="shared" si="2"/>
        <v>175</v>
      </c>
    </row>
    <row r="188" spans="1:6" ht="12" customHeight="1">
      <c r="A188" s="111" t="s">
        <v>31</v>
      </c>
      <c r="B188" s="114">
        <v>0.006583945302608255</v>
      </c>
      <c r="C188" s="40">
        <v>55</v>
      </c>
      <c r="D188" s="141">
        <v>0.5902439024390244</v>
      </c>
      <c r="E188" s="72">
        <v>112</v>
      </c>
      <c r="F188" s="39">
        <f t="shared" si="2"/>
        <v>167</v>
      </c>
    </row>
    <row r="189" spans="1:6" ht="12" customHeight="1">
      <c r="A189" s="111" t="s">
        <v>196</v>
      </c>
      <c r="B189" s="114">
        <v>0.06947368421052631</v>
      </c>
      <c r="C189" s="40">
        <v>77</v>
      </c>
      <c r="D189" s="141">
        <v>0.32872137404580154</v>
      </c>
      <c r="E189" s="72">
        <v>70</v>
      </c>
      <c r="F189" s="39">
        <f t="shared" si="2"/>
        <v>147</v>
      </c>
    </row>
    <row r="190" spans="1:6" ht="12" customHeight="1">
      <c r="A190" s="111" t="s">
        <v>274</v>
      </c>
      <c r="B190" s="114">
        <v>0.04143646408839779</v>
      </c>
      <c r="C190" s="40">
        <v>66</v>
      </c>
      <c r="D190" s="141">
        <v>0.6651031894934334</v>
      </c>
      <c r="E190" s="72">
        <v>112</v>
      </c>
      <c r="F190" s="39">
        <f t="shared" si="2"/>
        <v>178</v>
      </c>
    </row>
    <row r="191" spans="1:6" ht="12" customHeight="1">
      <c r="A191" s="111" t="s">
        <v>128</v>
      </c>
      <c r="B191" s="114">
        <v>0.022957198443579768</v>
      </c>
      <c r="C191" s="40">
        <v>55</v>
      </c>
      <c r="D191" s="141">
        <v>0.7738303727795847</v>
      </c>
      <c r="E191" s="72">
        <v>126</v>
      </c>
      <c r="F191" s="39">
        <f t="shared" si="2"/>
        <v>181</v>
      </c>
    </row>
    <row r="192" spans="1:6" ht="12" customHeight="1">
      <c r="A192" s="111" t="s">
        <v>200</v>
      </c>
      <c r="B192" s="114">
        <v>0.013800424628450107</v>
      </c>
      <c r="C192" s="40">
        <v>55</v>
      </c>
      <c r="D192" s="141">
        <v>0.6425648021828103</v>
      </c>
      <c r="E192" s="72">
        <v>112</v>
      </c>
      <c r="F192" s="39">
        <f t="shared" si="2"/>
        <v>167</v>
      </c>
    </row>
    <row r="193" spans="1:6" ht="12" customHeight="1">
      <c r="A193" s="111" t="s">
        <v>304</v>
      </c>
      <c r="B193" s="114">
        <v>0.027364663890541343</v>
      </c>
      <c r="C193" s="40">
        <v>55</v>
      </c>
      <c r="D193" s="141">
        <v>0.39104477611940297</v>
      </c>
      <c r="E193" s="72">
        <v>84</v>
      </c>
      <c r="F193" s="39">
        <f t="shared" si="2"/>
        <v>139</v>
      </c>
    </row>
    <row r="194" spans="1:6" ht="12" customHeight="1">
      <c r="A194" s="111" t="s">
        <v>162</v>
      </c>
      <c r="B194" s="114">
        <v>0.03639940973930152</v>
      </c>
      <c r="C194" s="40">
        <v>66</v>
      </c>
      <c r="D194" s="141">
        <v>0.6132075471698113</v>
      </c>
      <c r="E194" s="72">
        <v>112</v>
      </c>
      <c r="F194" s="39">
        <f t="shared" si="2"/>
        <v>178</v>
      </c>
    </row>
    <row r="195" spans="1:6" ht="12" customHeight="1">
      <c r="A195" s="111" t="s">
        <v>32</v>
      </c>
      <c r="B195" s="114">
        <v>0.028978622327790974</v>
      </c>
      <c r="C195" s="40">
        <v>55</v>
      </c>
      <c r="D195" s="141">
        <v>0.6744358120606734</v>
      </c>
      <c r="E195" s="72">
        <v>126</v>
      </c>
      <c r="F195" s="39">
        <f t="shared" si="2"/>
        <v>181</v>
      </c>
    </row>
    <row r="196" spans="1:6" ht="12" customHeight="1">
      <c r="A196" s="111" t="s">
        <v>119</v>
      </c>
      <c r="B196" s="114">
        <v>0.006550218340611353</v>
      </c>
      <c r="C196" s="40">
        <v>55</v>
      </c>
      <c r="D196" s="141">
        <v>0.6171516079632465</v>
      </c>
      <c r="E196" s="72">
        <v>112</v>
      </c>
      <c r="F196" s="39">
        <f t="shared" si="2"/>
        <v>167</v>
      </c>
    </row>
    <row r="197" spans="1:6" ht="12" customHeight="1">
      <c r="A197" s="111" t="s">
        <v>154</v>
      </c>
      <c r="B197" s="114">
        <v>0.014617368873602751</v>
      </c>
      <c r="C197" s="40">
        <v>55</v>
      </c>
      <c r="D197" s="141">
        <v>0.7384176764076978</v>
      </c>
      <c r="E197" s="72">
        <v>126</v>
      </c>
      <c r="F197" s="39">
        <f t="shared" si="2"/>
        <v>181</v>
      </c>
    </row>
    <row r="198" spans="1:6" ht="12" customHeight="1">
      <c r="A198" s="111" t="s">
        <v>266</v>
      </c>
      <c r="B198" s="114">
        <v>0.02564102564102564</v>
      </c>
      <c r="C198" s="40">
        <v>55</v>
      </c>
      <c r="D198" s="141">
        <v>0.6039603960396039</v>
      </c>
      <c r="E198" s="72">
        <v>112</v>
      </c>
      <c r="F198" s="39">
        <f t="shared" si="2"/>
        <v>167</v>
      </c>
    </row>
    <row r="199" spans="1:6" ht="12" customHeight="1">
      <c r="A199" s="111" t="s">
        <v>33</v>
      </c>
      <c r="B199" s="114">
        <v>0.07511170148532786</v>
      </c>
      <c r="C199" s="40">
        <v>77</v>
      </c>
      <c r="D199" s="141">
        <v>0.49401273885350316</v>
      </c>
      <c r="E199" s="72">
        <v>98</v>
      </c>
      <c r="F199" s="39">
        <f t="shared" si="2"/>
        <v>175</v>
      </c>
    </row>
    <row r="200" spans="1:6" ht="12" customHeight="1">
      <c r="A200" s="111" t="s">
        <v>305</v>
      </c>
      <c r="B200" s="114">
        <v>0.052834554569996146</v>
      </c>
      <c r="C200" s="40">
        <v>66</v>
      </c>
      <c r="D200" s="141">
        <v>0.07290691140663046</v>
      </c>
      <c r="E200" s="72">
        <v>70</v>
      </c>
      <c r="F200" s="39">
        <f aca="true" t="shared" si="3" ref="F200:F232">C200+E200</f>
        <v>136</v>
      </c>
    </row>
    <row r="201" spans="1:6" ht="12" customHeight="1">
      <c r="A201" s="111" t="s">
        <v>277</v>
      </c>
      <c r="B201" s="114">
        <v>0.020886147792197964</v>
      </c>
      <c r="C201" s="40">
        <v>55</v>
      </c>
      <c r="D201" s="141">
        <v>0.5791197235992188</v>
      </c>
      <c r="E201" s="72">
        <v>112</v>
      </c>
      <c r="F201" s="39">
        <f t="shared" si="3"/>
        <v>167</v>
      </c>
    </row>
    <row r="202" spans="1:6" ht="12" customHeight="1">
      <c r="A202" s="111" t="s">
        <v>173</v>
      </c>
      <c r="B202" s="114">
        <v>0.02462724074384319</v>
      </c>
      <c r="C202" s="40">
        <v>55</v>
      </c>
      <c r="D202" s="141">
        <v>0.8210249754676965</v>
      </c>
      <c r="E202" s="72">
        <v>140</v>
      </c>
      <c r="F202" s="39">
        <f t="shared" si="3"/>
        <v>195</v>
      </c>
    </row>
    <row r="203" spans="1:6" ht="12" customHeight="1">
      <c r="A203" s="111" t="s">
        <v>143</v>
      </c>
      <c r="B203" s="114">
        <v>0</v>
      </c>
      <c r="C203" s="40">
        <v>55</v>
      </c>
      <c r="D203" s="141">
        <v>0.7142857142857143</v>
      </c>
      <c r="E203" s="72">
        <v>126</v>
      </c>
      <c r="F203" s="39">
        <f t="shared" si="3"/>
        <v>181</v>
      </c>
    </row>
    <row r="204" spans="1:6" ht="12" customHeight="1">
      <c r="A204" s="111" t="s">
        <v>34</v>
      </c>
      <c r="B204" s="114">
        <v>0.06918918918918919</v>
      </c>
      <c r="C204" s="40">
        <v>77</v>
      </c>
      <c r="D204" s="141">
        <v>0.5925747348119575</v>
      </c>
      <c r="E204" s="72">
        <v>112</v>
      </c>
      <c r="F204" s="39">
        <f t="shared" si="3"/>
        <v>189</v>
      </c>
    </row>
    <row r="205" spans="1:6" ht="12" customHeight="1">
      <c r="A205" s="111" t="s">
        <v>203</v>
      </c>
      <c r="B205" s="114">
        <v>0.05177603853100542</v>
      </c>
      <c r="C205" s="40">
        <v>66</v>
      </c>
      <c r="D205" s="141">
        <v>0.2828917826672654</v>
      </c>
      <c r="E205" s="72">
        <v>70</v>
      </c>
      <c r="F205" s="39">
        <f t="shared" si="3"/>
        <v>136</v>
      </c>
    </row>
    <row r="206" spans="1:6" ht="12" customHeight="1">
      <c r="A206" s="111" t="s">
        <v>272</v>
      </c>
      <c r="B206" s="114">
        <v>0.05708685532279799</v>
      </c>
      <c r="C206" s="40">
        <v>66</v>
      </c>
      <c r="D206" s="141">
        <v>0.4091356566253199</v>
      </c>
      <c r="E206" s="72">
        <v>84</v>
      </c>
      <c r="F206" s="39">
        <f t="shared" si="3"/>
        <v>150</v>
      </c>
    </row>
    <row r="207" spans="1:6" ht="12" customHeight="1">
      <c r="A207" s="111" t="s">
        <v>35</v>
      </c>
      <c r="B207" s="114">
        <v>0.12015503875968993</v>
      </c>
      <c r="C207" s="40">
        <v>99</v>
      </c>
      <c r="D207" s="141">
        <v>0.6086082427122361</v>
      </c>
      <c r="E207" s="72">
        <v>112</v>
      </c>
      <c r="F207" s="39">
        <f t="shared" si="3"/>
        <v>211</v>
      </c>
    </row>
    <row r="208" spans="1:6" ht="12" customHeight="1">
      <c r="A208" s="111" t="s">
        <v>253</v>
      </c>
      <c r="B208" s="114">
        <v>0.16666666666666666</v>
      </c>
      <c r="C208" s="40">
        <v>110</v>
      </c>
      <c r="D208" s="141">
        <v>0.6784140969162996</v>
      </c>
      <c r="E208" s="72">
        <v>126</v>
      </c>
      <c r="F208" s="39">
        <f t="shared" si="3"/>
        <v>236</v>
      </c>
    </row>
    <row r="209" spans="1:6" ht="12" customHeight="1">
      <c r="A209" s="111" t="s">
        <v>36</v>
      </c>
      <c r="B209" s="114">
        <v>0.03903581536059334</v>
      </c>
      <c r="C209" s="40">
        <v>66</v>
      </c>
      <c r="D209" s="141">
        <v>0.46985560802025594</v>
      </c>
      <c r="E209" s="72">
        <v>98</v>
      </c>
      <c r="F209" s="39">
        <f t="shared" si="3"/>
        <v>164</v>
      </c>
    </row>
    <row r="210" spans="1:6" ht="12" customHeight="1">
      <c r="A210" s="111" t="s">
        <v>213</v>
      </c>
      <c r="B210" s="114">
        <v>0.01721693336034029</v>
      </c>
      <c r="C210" s="40">
        <v>55</v>
      </c>
      <c r="D210" s="141">
        <v>0.4848993288590604</v>
      </c>
      <c r="E210" s="72">
        <v>98</v>
      </c>
      <c r="F210" s="39">
        <f t="shared" si="3"/>
        <v>153</v>
      </c>
    </row>
    <row r="211" spans="1:6" ht="12" customHeight="1">
      <c r="A211" s="111" t="s">
        <v>180</v>
      </c>
      <c r="B211" s="114">
        <v>0.03460011344299489</v>
      </c>
      <c r="C211" s="40">
        <v>66</v>
      </c>
      <c r="D211" s="141">
        <v>0.8113207547169812</v>
      </c>
      <c r="E211" s="72">
        <v>140</v>
      </c>
      <c r="F211" s="39">
        <f t="shared" si="3"/>
        <v>206</v>
      </c>
    </row>
    <row r="212" spans="1:6" ht="12" customHeight="1">
      <c r="A212" s="111" t="s">
        <v>234</v>
      </c>
      <c r="B212" s="114">
        <v>0.0329111742913759</v>
      </c>
      <c r="C212" s="40">
        <v>66</v>
      </c>
      <c r="D212" s="141">
        <v>0.6283662477558348</v>
      </c>
      <c r="E212" s="72">
        <v>112</v>
      </c>
      <c r="F212" s="39">
        <f t="shared" si="3"/>
        <v>178</v>
      </c>
    </row>
    <row r="213" spans="1:6" ht="12" customHeight="1">
      <c r="A213" s="111" t="s">
        <v>260</v>
      </c>
      <c r="B213" s="114">
        <v>0.02063146793223914</v>
      </c>
      <c r="C213" s="40">
        <v>55</v>
      </c>
      <c r="D213" s="141">
        <v>0.4518099434236219</v>
      </c>
      <c r="E213" s="72">
        <v>98</v>
      </c>
      <c r="F213" s="39">
        <f t="shared" si="3"/>
        <v>153</v>
      </c>
    </row>
    <row r="214" spans="1:6" ht="12" customHeight="1">
      <c r="A214" s="111" t="s">
        <v>174</v>
      </c>
      <c r="B214" s="114">
        <v>0</v>
      </c>
      <c r="C214" s="40">
        <v>55</v>
      </c>
      <c r="D214" s="141">
        <v>1</v>
      </c>
      <c r="E214" s="72">
        <v>140</v>
      </c>
      <c r="F214" s="39">
        <f t="shared" si="3"/>
        <v>195</v>
      </c>
    </row>
    <row r="215" spans="1:6" ht="12" customHeight="1">
      <c r="A215" s="111" t="s">
        <v>155</v>
      </c>
      <c r="B215" s="114">
        <v>0.12352702153596098</v>
      </c>
      <c r="C215" s="40">
        <v>99</v>
      </c>
      <c r="D215" s="141">
        <v>0.5813388831078737</v>
      </c>
      <c r="E215" s="72">
        <v>112</v>
      </c>
      <c r="F215" s="39">
        <f t="shared" si="3"/>
        <v>211</v>
      </c>
    </row>
    <row r="216" spans="1:6" ht="12" customHeight="1">
      <c r="A216" s="111" t="s">
        <v>243</v>
      </c>
      <c r="B216" s="114">
        <v>0.08070686828201858</v>
      </c>
      <c r="C216" s="40">
        <v>77</v>
      </c>
      <c r="D216" s="141">
        <v>0.6250578614411356</v>
      </c>
      <c r="E216" s="72">
        <v>112</v>
      </c>
      <c r="F216" s="39">
        <f t="shared" si="3"/>
        <v>189</v>
      </c>
    </row>
    <row r="217" spans="1:6" ht="12" customHeight="1">
      <c r="A217" s="111" t="s">
        <v>254</v>
      </c>
      <c r="B217" s="114">
        <v>0.10064935064935066</v>
      </c>
      <c r="C217" s="40">
        <v>88</v>
      </c>
      <c r="D217" s="141">
        <v>0.8467432950191571</v>
      </c>
      <c r="E217" s="72">
        <v>140</v>
      </c>
      <c r="F217" s="39">
        <f t="shared" si="3"/>
        <v>228</v>
      </c>
    </row>
    <row r="218" spans="1:6" ht="12" customHeight="1">
      <c r="A218" s="111" t="s">
        <v>175</v>
      </c>
      <c r="B218" s="114">
        <v>0.0335687000810279</v>
      </c>
      <c r="C218" s="40">
        <v>66</v>
      </c>
      <c r="D218" s="141">
        <v>0.858844031367993</v>
      </c>
      <c r="E218" s="72">
        <v>140</v>
      </c>
      <c r="F218" s="39">
        <f t="shared" si="3"/>
        <v>206</v>
      </c>
    </row>
    <row r="219" spans="1:6" ht="12" customHeight="1">
      <c r="A219" s="111" t="s">
        <v>278</v>
      </c>
      <c r="B219" s="114">
        <v>0.059945892068916415</v>
      </c>
      <c r="C219" s="40">
        <v>77</v>
      </c>
      <c r="D219" s="141">
        <v>0.4700356012658228</v>
      </c>
      <c r="E219" s="72">
        <v>98</v>
      </c>
      <c r="F219" s="39">
        <f t="shared" si="3"/>
        <v>175</v>
      </c>
    </row>
    <row r="220" spans="1:6" ht="12" customHeight="1">
      <c r="A220" s="111" t="s">
        <v>150</v>
      </c>
      <c r="B220" s="114">
        <v>0.08771929824561403</v>
      </c>
      <c r="C220" s="40">
        <v>77</v>
      </c>
      <c r="D220" s="141">
        <v>0.5212765957446809</v>
      </c>
      <c r="E220" s="72">
        <v>98</v>
      </c>
      <c r="F220" s="39">
        <f t="shared" si="3"/>
        <v>175</v>
      </c>
    </row>
    <row r="221" spans="1:6" ht="12" customHeight="1">
      <c r="A221" s="111" t="s">
        <v>282</v>
      </c>
      <c r="B221" s="114">
        <v>0.013916500994035786</v>
      </c>
      <c r="C221" s="40">
        <v>55</v>
      </c>
      <c r="D221" s="141">
        <v>0.2689450222882615</v>
      </c>
      <c r="E221" s="72">
        <v>70</v>
      </c>
      <c r="F221" s="39">
        <f t="shared" si="3"/>
        <v>125</v>
      </c>
    </row>
    <row r="222" spans="1:6" ht="12" customHeight="1">
      <c r="A222" s="111" t="s">
        <v>126</v>
      </c>
      <c r="B222" s="114">
        <v>0.04194630872483222</v>
      </c>
      <c r="C222" s="40">
        <v>66</v>
      </c>
      <c r="D222" s="141">
        <v>0.42375168690958165</v>
      </c>
      <c r="E222" s="72">
        <v>84</v>
      </c>
      <c r="F222" s="39">
        <f t="shared" si="3"/>
        <v>150</v>
      </c>
    </row>
    <row r="223" spans="1:6" ht="12" customHeight="1">
      <c r="A223" s="111" t="s">
        <v>181</v>
      </c>
      <c r="B223" s="114">
        <v>0.02157164869029276</v>
      </c>
      <c r="C223" s="40">
        <v>55</v>
      </c>
      <c r="D223" s="141">
        <v>0.7477656405163853</v>
      </c>
      <c r="E223" s="72">
        <v>126</v>
      </c>
      <c r="F223" s="39">
        <f t="shared" si="3"/>
        <v>181</v>
      </c>
    </row>
    <row r="224" spans="1:6" ht="12" customHeight="1">
      <c r="A224" s="111" t="s">
        <v>136</v>
      </c>
      <c r="B224" s="114">
        <v>0.03859250851305335</v>
      </c>
      <c r="C224" s="40">
        <v>66</v>
      </c>
      <c r="D224" s="141">
        <v>0.864406779661017</v>
      </c>
      <c r="E224" s="72">
        <v>140</v>
      </c>
      <c r="F224" s="39">
        <f t="shared" si="3"/>
        <v>206</v>
      </c>
    </row>
    <row r="225" spans="1:6" ht="12" customHeight="1">
      <c r="A225" s="111" t="s">
        <v>279</v>
      </c>
      <c r="B225" s="114">
        <v>0.016281062553556127</v>
      </c>
      <c r="C225" s="40">
        <v>55</v>
      </c>
      <c r="D225" s="141">
        <v>0.44653179190751446</v>
      </c>
      <c r="E225" s="72">
        <v>84</v>
      </c>
      <c r="F225" s="39">
        <f t="shared" si="3"/>
        <v>139</v>
      </c>
    </row>
    <row r="226" spans="1:6" ht="12" customHeight="1">
      <c r="A226" s="111" t="s">
        <v>273</v>
      </c>
      <c r="B226" s="114">
        <v>0.14668094218415417</v>
      </c>
      <c r="C226" s="40">
        <v>99</v>
      </c>
      <c r="D226" s="141">
        <v>0.574199806013579</v>
      </c>
      <c r="E226" s="72">
        <v>112</v>
      </c>
      <c r="F226" s="39">
        <f t="shared" si="3"/>
        <v>211</v>
      </c>
    </row>
    <row r="227" spans="1:6" ht="12" customHeight="1">
      <c r="A227" s="111" t="s">
        <v>280</v>
      </c>
      <c r="B227" s="114">
        <v>0.021279043018173453</v>
      </c>
      <c r="C227" s="40">
        <v>55</v>
      </c>
      <c r="D227" s="141">
        <v>0.5815981491368571</v>
      </c>
      <c r="E227" s="72">
        <v>112</v>
      </c>
      <c r="F227" s="39">
        <f t="shared" si="3"/>
        <v>167</v>
      </c>
    </row>
    <row r="228" spans="1:6" ht="12" customHeight="1">
      <c r="A228" s="111" t="s">
        <v>37</v>
      </c>
      <c r="B228" s="114">
        <v>0.026658588306573767</v>
      </c>
      <c r="C228" s="40">
        <v>55</v>
      </c>
      <c r="D228" s="141">
        <v>0.5692909760589319</v>
      </c>
      <c r="E228" s="72">
        <v>112</v>
      </c>
      <c r="F228" s="39">
        <f t="shared" si="3"/>
        <v>167</v>
      </c>
    </row>
    <row r="229" spans="1:6" ht="12" customHeight="1">
      <c r="A229" s="111" t="s">
        <v>201</v>
      </c>
      <c r="B229" s="114">
        <v>0.022018348623853212</v>
      </c>
      <c r="C229" s="40">
        <v>55</v>
      </c>
      <c r="D229" s="141">
        <v>0.43728813559322033</v>
      </c>
      <c r="E229" s="72">
        <v>84</v>
      </c>
      <c r="F229" s="39">
        <f t="shared" si="3"/>
        <v>139</v>
      </c>
    </row>
    <row r="230" spans="1:6" ht="12" customHeight="1">
      <c r="A230" s="111" t="s">
        <v>255</v>
      </c>
      <c r="B230" s="114">
        <v>0.09523809523809523</v>
      </c>
      <c r="C230" s="44">
        <v>88</v>
      </c>
      <c r="D230" s="141">
        <v>0.7557575757575757</v>
      </c>
      <c r="E230" s="72">
        <v>126</v>
      </c>
      <c r="F230" s="39">
        <f t="shared" si="3"/>
        <v>214</v>
      </c>
    </row>
    <row r="231" spans="1:6" ht="12" customHeight="1">
      <c r="A231" s="111" t="s">
        <v>301</v>
      </c>
      <c r="B231" s="114">
        <v>0.03034005294237426</v>
      </c>
      <c r="C231" s="44">
        <v>66</v>
      </c>
      <c r="D231" s="141">
        <v>0.3980218553082875</v>
      </c>
      <c r="E231" s="72">
        <v>84</v>
      </c>
      <c r="F231" s="39">
        <f t="shared" si="3"/>
        <v>150</v>
      </c>
    </row>
    <row r="232" spans="1:6" ht="13.5" thickBot="1">
      <c r="A232" s="112" t="s">
        <v>38</v>
      </c>
      <c r="B232" s="115">
        <v>0.05221753505871622</v>
      </c>
      <c r="C232" s="45">
        <v>66</v>
      </c>
      <c r="D232" s="142">
        <v>0.3754149921369911</v>
      </c>
      <c r="E232" s="99">
        <v>84</v>
      </c>
      <c r="F232" s="41">
        <f t="shared" si="3"/>
        <v>150</v>
      </c>
    </row>
    <row r="233" ht="12.75">
      <c r="A233" s="58"/>
    </row>
    <row r="234" ht="12.75">
      <c r="A234" s="58"/>
    </row>
    <row r="235" ht="12.75">
      <c r="A235" s="58"/>
    </row>
    <row r="236" ht="12.75">
      <c r="A236" s="58"/>
    </row>
    <row r="237" ht="12.75">
      <c r="A237" s="58"/>
    </row>
    <row r="238" ht="12.75">
      <c r="A238" s="58"/>
    </row>
    <row r="239" ht="12.75">
      <c r="A239" s="58"/>
    </row>
  </sheetData>
  <sheetProtection password="D641" sheet="1"/>
  <mergeCells count="8">
    <mergeCell ref="A4:F4"/>
    <mergeCell ref="A3:F3"/>
    <mergeCell ref="A2:F2"/>
    <mergeCell ref="A1:F1"/>
    <mergeCell ref="A6:A7"/>
    <mergeCell ref="B6:C6"/>
    <mergeCell ref="D6:E6"/>
    <mergeCell ref="A5:F5"/>
  </mergeCells>
  <printOptions horizontalCentered="1"/>
  <pageMargins left="0.75" right="0.75" top="1" bottom="1" header="0.5" footer="0.5"/>
  <pageSetup fitToHeight="0" fitToWidth="1" horizontalDpi="600" verticalDpi="600" orientation="portrait" r:id="rId1"/>
  <headerFooter alignWithMargins="0">
    <oddFooter>&amp;L&amp;Z&amp;F&amp;R&amp;P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33"/>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9" sqref="A9"/>
    </sheetView>
  </sheetViews>
  <sheetFormatPr defaultColWidth="9.140625" defaultRowHeight="12.75"/>
  <cols>
    <col min="1" max="1" width="22.00390625" style="13" customWidth="1"/>
    <col min="2" max="2" width="13.421875" style="14" customWidth="1"/>
    <col min="3" max="3" width="11.00390625" style="14" customWidth="1"/>
    <col min="4" max="4" width="14.140625" style="21" customWidth="1"/>
    <col min="5" max="5" width="11.421875" style="10" customWidth="1"/>
    <col min="6" max="6" width="13.00390625" style="1" customWidth="1"/>
    <col min="7" max="16384" width="9.140625" style="1" customWidth="1"/>
  </cols>
  <sheetData>
    <row r="1" spans="1:6" s="10" customFormat="1" ht="12.75">
      <c r="A1" s="146" t="s">
        <v>110</v>
      </c>
      <c r="B1" s="146"/>
      <c r="C1" s="146"/>
      <c r="D1" s="146"/>
      <c r="E1" s="146"/>
      <c r="F1" s="146"/>
    </row>
    <row r="2" spans="1:6" s="10" customFormat="1" ht="12.75">
      <c r="A2" s="146" t="s">
        <v>0</v>
      </c>
      <c r="B2" s="146"/>
      <c r="C2" s="146"/>
      <c r="D2" s="146"/>
      <c r="E2" s="146"/>
      <c r="F2" s="146"/>
    </row>
    <row r="3" spans="1:6" s="10" customFormat="1" ht="12.75">
      <c r="A3" s="146" t="s">
        <v>324</v>
      </c>
      <c r="B3" s="146"/>
      <c r="C3" s="146"/>
      <c r="D3" s="146"/>
      <c r="E3" s="146"/>
      <c r="F3" s="146"/>
    </row>
    <row r="4" spans="1:6" s="10" customFormat="1" ht="13.5" customHeight="1">
      <c r="A4" s="146" t="s">
        <v>290</v>
      </c>
      <c r="B4" s="146"/>
      <c r="C4" s="146"/>
      <c r="D4" s="146"/>
      <c r="E4" s="146"/>
      <c r="F4" s="146"/>
    </row>
    <row r="5" spans="1:6" ht="27" customHeight="1" thickBot="1">
      <c r="A5" s="163" t="s">
        <v>100</v>
      </c>
      <c r="B5" s="163"/>
      <c r="C5" s="163"/>
      <c r="D5" s="163"/>
      <c r="E5" s="163"/>
      <c r="F5" s="163"/>
    </row>
    <row r="6" spans="1:6" ht="20.25" customHeight="1" thickBot="1">
      <c r="A6" s="165" t="s">
        <v>94</v>
      </c>
      <c r="B6" s="166"/>
      <c r="C6" s="166"/>
      <c r="D6" s="166"/>
      <c r="E6" s="166"/>
      <c r="F6" s="167"/>
    </row>
    <row r="7" spans="1:6" s="2" customFormat="1" ht="34.5" customHeight="1" thickBot="1">
      <c r="A7" s="156" t="s">
        <v>96</v>
      </c>
      <c r="B7" s="164" t="s">
        <v>288</v>
      </c>
      <c r="C7" s="164"/>
      <c r="D7" s="156" t="s">
        <v>313</v>
      </c>
      <c r="E7" s="156"/>
      <c r="F7" s="3" t="s">
        <v>314</v>
      </c>
    </row>
    <row r="8" spans="1:6" s="2" customFormat="1" ht="51" customHeight="1" thickBot="1">
      <c r="A8" s="156"/>
      <c r="B8" s="26" t="s">
        <v>318</v>
      </c>
      <c r="C8" s="11" t="s">
        <v>39</v>
      </c>
      <c r="D8" s="22" t="s">
        <v>40</v>
      </c>
      <c r="E8" s="11" t="s">
        <v>39</v>
      </c>
      <c r="F8" s="22" t="s">
        <v>97</v>
      </c>
    </row>
    <row r="9" spans="1:6" ht="12.75">
      <c r="A9" s="107" t="s">
        <v>4</v>
      </c>
      <c r="B9" s="104">
        <v>0.3225806451612903</v>
      </c>
      <c r="C9" s="51">
        <v>112</v>
      </c>
      <c r="D9" s="119">
        <v>0</v>
      </c>
      <c r="E9" s="52">
        <v>27.5</v>
      </c>
      <c r="F9" s="50">
        <f aca="true" t="shared" si="0" ref="F9:F72">C9+E9</f>
        <v>139.5</v>
      </c>
    </row>
    <row r="10" spans="1:6" ht="12.75">
      <c r="A10" s="108" t="s">
        <v>186</v>
      </c>
      <c r="B10" s="105">
        <v>0.5335570469798657</v>
      </c>
      <c r="C10" s="40">
        <v>140</v>
      </c>
      <c r="D10" s="93">
        <v>0.019342359767891684</v>
      </c>
      <c r="E10" s="46">
        <v>33</v>
      </c>
      <c r="F10" s="39">
        <f t="shared" si="0"/>
        <v>173</v>
      </c>
    </row>
    <row r="11" spans="1:6" ht="12.75">
      <c r="A11" s="108" t="s">
        <v>283</v>
      </c>
      <c r="B11" s="105">
        <v>0</v>
      </c>
      <c r="C11" s="40">
        <v>70</v>
      </c>
      <c r="D11" s="93">
        <v>0</v>
      </c>
      <c r="E11" s="46">
        <v>27.5</v>
      </c>
      <c r="F11" s="39">
        <f t="shared" si="0"/>
        <v>97.5</v>
      </c>
    </row>
    <row r="12" spans="1:6" ht="12.75">
      <c r="A12" s="108" t="s">
        <v>5</v>
      </c>
      <c r="B12" s="105">
        <v>0.14634146341463414</v>
      </c>
      <c r="C12" s="40">
        <v>84</v>
      </c>
      <c r="D12" s="93">
        <v>0</v>
      </c>
      <c r="E12" s="46">
        <v>27.5</v>
      </c>
      <c r="F12" s="39">
        <f t="shared" si="0"/>
        <v>111.5</v>
      </c>
    </row>
    <row r="13" spans="1:6" ht="12.75">
      <c r="A13" s="108" t="s">
        <v>197</v>
      </c>
      <c r="B13" s="105">
        <v>0.05269320843091335</v>
      </c>
      <c r="C13" s="40">
        <v>70</v>
      </c>
      <c r="D13" s="93">
        <v>0.043993231810490696</v>
      </c>
      <c r="E13" s="46">
        <v>38.5</v>
      </c>
      <c r="F13" s="39">
        <f t="shared" si="0"/>
        <v>108.5</v>
      </c>
    </row>
    <row r="14" spans="1:6" ht="12.75">
      <c r="A14" s="108" t="s">
        <v>244</v>
      </c>
      <c r="B14" s="105">
        <v>0.3138339920948617</v>
      </c>
      <c r="C14" s="40">
        <v>112</v>
      </c>
      <c r="D14" s="93">
        <v>0.00529567519858782</v>
      </c>
      <c r="E14" s="46">
        <v>33</v>
      </c>
      <c r="F14" s="39">
        <f t="shared" si="0"/>
        <v>145</v>
      </c>
    </row>
    <row r="15" spans="1:6" ht="12.75">
      <c r="A15" s="108" t="s">
        <v>124</v>
      </c>
      <c r="B15" s="105">
        <v>0.24561403508771928</v>
      </c>
      <c r="C15" s="40">
        <v>98</v>
      </c>
      <c r="D15" s="93">
        <v>0</v>
      </c>
      <c r="E15" s="46">
        <v>27.5</v>
      </c>
      <c r="F15" s="39">
        <f t="shared" si="0"/>
        <v>125.5</v>
      </c>
    </row>
    <row r="16" spans="1:6" ht="12.75">
      <c r="A16" s="108" t="s">
        <v>137</v>
      </c>
      <c r="B16" s="105">
        <v>0.29441624365482233</v>
      </c>
      <c r="C16" s="40">
        <v>112</v>
      </c>
      <c r="D16" s="93">
        <v>0.013450834879406308</v>
      </c>
      <c r="E16" s="46">
        <v>33</v>
      </c>
      <c r="F16" s="39">
        <f t="shared" si="0"/>
        <v>145</v>
      </c>
    </row>
    <row r="17" spans="1:6" ht="12.75">
      <c r="A17" s="108" t="s">
        <v>163</v>
      </c>
      <c r="B17" s="105">
        <v>0.09488559892328398</v>
      </c>
      <c r="C17" s="40">
        <v>70</v>
      </c>
      <c r="D17" s="93">
        <v>0.07790055248618785</v>
      </c>
      <c r="E17" s="46">
        <v>49.5</v>
      </c>
      <c r="F17" s="39">
        <f t="shared" si="0"/>
        <v>119.5</v>
      </c>
    </row>
    <row r="18" spans="1:6" ht="12.75">
      <c r="A18" s="108" t="s">
        <v>182</v>
      </c>
      <c r="B18" s="105">
        <v>0.37110960757780787</v>
      </c>
      <c r="C18" s="40">
        <v>112</v>
      </c>
      <c r="D18" s="93">
        <v>0.018590998043052837</v>
      </c>
      <c r="E18" s="46">
        <v>33</v>
      </c>
      <c r="F18" s="39">
        <f t="shared" si="0"/>
        <v>145</v>
      </c>
    </row>
    <row r="19" spans="1:6" ht="12.75">
      <c r="A19" s="108" t="s">
        <v>214</v>
      </c>
      <c r="B19" s="105">
        <v>0.15738284703801944</v>
      </c>
      <c r="C19" s="40">
        <v>84</v>
      </c>
      <c r="D19" s="93">
        <v>0</v>
      </c>
      <c r="E19" s="46">
        <v>27.5</v>
      </c>
      <c r="F19" s="39">
        <f t="shared" si="0"/>
        <v>111.5</v>
      </c>
    </row>
    <row r="20" spans="1:6" ht="12.75">
      <c r="A20" s="108" t="s">
        <v>156</v>
      </c>
      <c r="B20" s="105">
        <v>0.6692307692307692</v>
      </c>
      <c r="C20" s="40">
        <v>140</v>
      </c>
      <c r="D20" s="93">
        <v>0.09743092583616093</v>
      </c>
      <c r="E20" s="46">
        <v>55</v>
      </c>
      <c r="F20" s="39">
        <f t="shared" si="0"/>
        <v>195</v>
      </c>
    </row>
    <row r="21" spans="1:6" ht="12.75">
      <c r="A21" s="108" t="s">
        <v>256</v>
      </c>
      <c r="B21" s="105">
        <v>0.1055127445168939</v>
      </c>
      <c r="C21" s="40">
        <v>84</v>
      </c>
      <c r="D21" s="93">
        <v>0</v>
      </c>
      <c r="E21" s="46">
        <v>27.5</v>
      </c>
      <c r="F21" s="39">
        <f t="shared" si="0"/>
        <v>111.5</v>
      </c>
    </row>
    <row r="22" spans="1:6" ht="12.75">
      <c r="A22" s="108" t="s">
        <v>120</v>
      </c>
      <c r="B22" s="105">
        <v>0.450261780104712</v>
      </c>
      <c r="C22" s="40">
        <v>126</v>
      </c>
      <c r="D22" s="93">
        <v>0.07659574468085106</v>
      </c>
      <c r="E22" s="46">
        <v>49.5</v>
      </c>
      <c r="F22" s="39">
        <f t="shared" si="0"/>
        <v>175.5</v>
      </c>
    </row>
    <row r="23" spans="1:6" ht="12.75">
      <c r="A23" s="108" t="s">
        <v>151</v>
      </c>
      <c r="B23" s="105">
        <v>0.2903225806451613</v>
      </c>
      <c r="C23" s="40">
        <v>98</v>
      </c>
      <c r="D23" s="93">
        <v>0</v>
      </c>
      <c r="E23" s="46">
        <v>27.5</v>
      </c>
      <c r="F23" s="39">
        <f t="shared" si="0"/>
        <v>125.5</v>
      </c>
    </row>
    <row r="24" spans="1:6" ht="12.75">
      <c r="A24" s="108" t="s">
        <v>138</v>
      </c>
      <c r="B24" s="105">
        <v>0.2396694214876033</v>
      </c>
      <c r="C24" s="40">
        <v>98</v>
      </c>
      <c r="D24" s="93">
        <v>0.04285714285714286</v>
      </c>
      <c r="E24" s="46">
        <v>38.5</v>
      </c>
      <c r="F24" s="39">
        <f t="shared" si="0"/>
        <v>136.5</v>
      </c>
    </row>
    <row r="25" spans="1:6" ht="12.75">
      <c r="A25" s="108" t="s">
        <v>144</v>
      </c>
      <c r="B25" s="105">
        <v>0.3819316929856776</v>
      </c>
      <c r="C25" s="40">
        <v>112</v>
      </c>
      <c r="D25" s="93">
        <v>0.015633882888004547</v>
      </c>
      <c r="E25" s="46">
        <v>33</v>
      </c>
      <c r="F25" s="39">
        <f t="shared" si="0"/>
        <v>145</v>
      </c>
    </row>
    <row r="26" spans="1:6" ht="12.75">
      <c r="A26" s="108" t="s">
        <v>204</v>
      </c>
      <c r="B26" s="105">
        <v>0.1595900439238653</v>
      </c>
      <c r="C26" s="40">
        <v>84</v>
      </c>
      <c r="D26" s="93">
        <v>0.07418492784607161</v>
      </c>
      <c r="E26" s="46">
        <v>44</v>
      </c>
      <c r="F26" s="39">
        <f t="shared" si="0"/>
        <v>128</v>
      </c>
    </row>
    <row r="27" spans="1:6" ht="12.75">
      <c r="A27" s="108" t="s">
        <v>6</v>
      </c>
      <c r="B27" s="105">
        <v>0.2820565765021681</v>
      </c>
      <c r="C27" s="40">
        <v>98</v>
      </c>
      <c r="D27" s="93">
        <v>0.03023983315954119</v>
      </c>
      <c r="E27" s="46">
        <v>33</v>
      </c>
      <c r="F27" s="39">
        <f t="shared" si="0"/>
        <v>131</v>
      </c>
    </row>
    <row r="28" spans="1:6" ht="12.75">
      <c r="A28" s="108" t="s">
        <v>308</v>
      </c>
      <c r="B28" s="105">
        <v>0.0951035781544256</v>
      </c>
      <c r="C28" s="40">
        <v>70</v>
      </c>
      <c r="D28" s="93">
        <v>0.017811704834605598</v>
      </c>
      <c r="E28" s="46">
        <v>33</v>
      </c>
      <c r="F28" s="39">
        <f t="shared" si="0"/>
        <v>103</v>
      </c>
    </row>
    <row r="29" spans="1:6" ht="12.75">
      <c r="A29" s="108" t="s">
        <v>145</v>
      </c>
      <c r="B29" s="105">
        <v>0.43402272065249053</v>
      </c>
      <c r="C29" s="40">
        <v>126</v>
      </c>
      <c r="D29" s="93">
        <v>0.03865859338612017</v>
      </c>
      <c r="E29" s="46">
        <v>38.5</v>
      </c>
      <c r="F29" s="39">
        <f t="shared" si="0"/>
        <v>164.5</v>
      </c>
    </row>
    <row r="30" spans="1:6" ht="12.75">
      <c r="A30" s="108" t="s">
        <v>221</v>
      </c>
      <c r="B30" s="105">
        <v>0.07761194029850746</v>
      </c>
      <c r="C30" s="40">
        <v>70</v>
      </c>
      <c r="D30" s="93">
        <v>0.030660377358490566</v>
      </c>
      <c r="E30" s="46">
        <v>33</v>
      </c>
      <c r="F30" s="39">
        <f t="shared" si="0"/>
        <v>103</v>
      </c>
    </row>
    <row r="31" spans="1:6" ht="12.75">
      <c r="A31" s="108" t="s">
        <v>146</v>
      </c>
      <c r="B31" s="105">
        <v>0.2802197802197802</v>
      </c>
      <c r="C31" s="40">
        <v>98</v>
      </c>
      <c r="D31" s="93">
        <v>0.07836456558773425</v>
      </c>
      <c r="E31" s="46">
        <v>49.5</v>
      </c>
      <c r="F31" s="39">
        <f t="shared" si="0"/>
        <v>147.5</v>
      </c>
    </row>
    <row r="32" spans="1:6" ht="12.75">
      <c r="A32" s="108" t="s">
        <v>198</v>
      </c>
      <c r="B32" s="105">
        <v>0.17509025270758122</v>
      </c>
      <c r="C32" s="40">
        <v>84</v>
      </c>
      <c r="D32" s="93">
        <v>0.08168028004667445</v>
      </c>
      <c r="E32" s="46">
        <v>49.5</v>
      </c>
      <c r="F32" s="39">
        <f t="shared" si="0"/>
        <v>133.5</v>
      </c>
    </row>
    <row r="33" spans="1:6" ht="12.75">
      <c r="A33" s="108" t="s">
        <v>275</v>
      </c>
      <c r="B33" s="105">
        <v>0.11099974943623152</v>
      </c>
      <c r="C33" s="40">
        <v>84</v>
      </c>
      <c r="D33" s="93">
        <v>0.013997591812161349</v>
      </c>
      <c r="E33" s="46">
        <v>33</v>
      </c>
      <c r="F33" s="39">
        <f t="shared" si="0"/>
        <v>117</v>
      </c>
    </row>
    <row r="34" spans="1:6" ht="12.75">
      <c r="A34" s="108" t="s">
        <v>241</v>
      </c>
      <c r="B34" s="105">
        <v>0.05763888888888889</v>
      </c>
      <c r="C34" s="40">
        <v>70</v>
      </c>
      <c r="D34" s="93">
        <v>0</v>
      </c>
      <c r="E34" s="46">
        <v>27.5</v>
      </c>
      <c r="F34" s="39">
        <f t="shared" si="0"/>
        <v>97.5</v>
      </c>
    </row>
    <row r="35" spans="1:6" ht="12.75">
      <c r="A35" s="108" t="s">
        <v>188</v>
      </c>
      <c r="B35" s="105">
        <v>0.12171837708830549</v>
      </c>
      <c r="C35" s="40">
        <v>84</v>
      </c>
      <c r="D35" s="93">
        <v>0</v>
      </c>
      <c r="E35" s="46">
        <v>27.5</v>
      </c>
      <c r="F35" s="39">
        <f t="shared" si="0"/>
        <v>111.5</v>
      </c>
    </row>
    <row r="36" spans="1:6" ht="12.75">
      <c r="A36" s="108" t="s">
        <v>164</v>
      </c>
      <c r="B36" s="105">
        <v>0.12303043384416144</v>
      </c>
      <c r="C36" s="40">
        <v>84</v>
      </c>
      <c r="D36" s="93">
        <v>0.05704365079365079</v>
      </c>
      <c r="E36" s="46">
        <v>44</v>
      </c>
      <c r="F36" s="39">
        <f t="shared" si="0"/>
        <v>128</v>
      </c>
    </row>
    <row r="37" spans="1:6" ht="12.75">
      <c r="A37" s="108" t="s">
        <v>300</v>
      </c>
      <c r="B37" s="105">
        <v>0.2952167414050822</v>
      </c>
      <c r="C37" s="40">
        <v>112</v>
      </c>
      <c r="D37" s="93">
        <v>0.03988973568996271</v>
      </c>
      <c r="E37" s="46">
        <v>38.5</v>
      </c>
      <c r="F37" s="39">
        <f t="shared" si="0"/>
        <v>150.5</v>
      </c>
    </row>
    <row r="38" spans="1:6" ht="14.25" customHeight="1">
      <c r="A38" s="108" t="s">
        <v>284</v>
      </c>
      <c r="B38" s="105">
        <v>0.13088786994581075</v>
      </c>
      <c r="C38" s="40">
        <v>84</v>
      </c>
      <c r="D38" s="93">
        <v>0.046699438202247194</v>
      </c>
      <c r="E38" s="46">
        <v>38.5</v>
      </c>
      <c r="F38" s="39">
        <f t="shared" si="0"/>
        <v>122.5</v>
      </c>
    </row>
    <row r="39" spans="1:6" ht="12.75">
      <c r="A39" s="108" t="s">
        <v>231</v>
      </c>
      <c r="B39" s="105">
        <v>0.1314992428066633</v>
      </c>
      <c r="C39" s="40">
        <v>84</v>
      </c>
      <c r="D39" s="93">
        <v>0.02336283185840708</v>
      </c>
      <c r="E39" s="46">
        <v>33</v>
      </c>
      <c r="F39" s="39">
        <f t="shared" si="0"/>
        <v>117</v>
      </c>
    </row>
    <row r="40" spans="1:6" ht="12.75">
      <c r="A40" s="108" t="s">
        <v>176</v>
      </c>
      <c r="B40" s="105">
        <v>0.21933621933621933</v>
      </c>
      <c r="C40" s="40">
        <v>98</v>
      </c>
      <c r="D40" s="93">
        <v>0.02405857740585774</v>
      </c>
      <c r="E40" s="46">
        <v>33</v>
      </c>
      <c r="F40" s="39">
        <f t="shared" si="0"/>
        <v>131</v>
      </c>
    </row>
    <row r="41" spans="1:6" ht="12.75">
      <c r="A41" s="108" t="s">
        <v>160</v>
      </c>
      <c r="B41" s="105">
        <v>0.44609665427509293</v>
      </c>
      <c r="C41" s="40">
        <v>126</v>
      </c>
      <c r="D41" s="93">
        <v>0.03287944204583195</v>
      </c>
      <c r="E41" s="46">
        <v>33</v>
      </c>
      <c r="F41" s="39">
        <f t="shared" si="0"/>
        <v>159</v>
      </c>
    </row>
    <row r="42" spans="1:6" ht="12.75">
      <c r="A42" s="108" t="s">
        <v>129</v>
      </c>
      <c r="B42" s="105">
        <v>0.19396429583451402</v>
      </c>
      <c r="C42" s="40">
        <v>84</v>
      </c>
      <c r="D42" s="93">
        <v>0.016564365593206086</v>
      </c>
      <c r="E42" s="46">
        <v>33</v>
      </c>
      <c r="F42" s="39">
        <f t="shared" si="0"/>
        <v>117</v>
      </c>
    </row>
    <row r="43" spans="1:6" ht="12.75">
      <c r="A43" s="108" t="s">
        <v>299</v>
      </c>
      <c r="B43" s="105">
        <v>0.3386752136752137</v>
      </c>
      <c r="C43" s="40">
        <v>112</v>
      </c>
      <c r="D43" s="120">
        <v>0.058333333333333334</v>
      </c>
      <c r="E43" s="46">
        <v>44</v>
      </c>
      <c r="F43" s="39">
        <f t="shared" si="0"/>
        <v>156</v>
      </c>
    </row>
    <row r="44" spans="1:6" ht="12.75">
      <c r="A44" s="108" t="s">
        <v>215</v>
      </c>
      <c r="B44" s="105">
        <v>0.0718232044198895</v>
      </c>
      <c r="C44" s="40">
        <v>70</v>
      </c>
      <c r="D44" s="120">
        <v>0</v>
      </c>
      <c r="E44" s="46">
        <v>27.5</v>
      </c>
      <c r="F44" s="39">
        <f t="shared" si="0"/>
        <v>97.5</v>
      </c>
    </row>
    <row r="45" spans="1:6" ht="12.75">
      <c r="A45" s="108" t="s">
        <v>125</v>
      </c>
      <c r="B45" s="105">
        <v>0.16498993963782696</v>
      </c>
      <c r="C45" s="40">
        <v>84</v>
      </c>
      <c r="D45" s="120">
        <v>0</v>
      </c>
      <c r="E45" s="46">
        <v>27.5</v>
      </c>
      <c r="F45" s="71">
        <f t="shared" si="0"/>
        <v>111.5</v>
      </c>
    </row>
    <row r="46" spans="1:6" ht="12.75">
      <c r="A46" s="108" t="s">
        <v>7</v>
      </c>
      <c r="B46" s="105">
        <v>0.28608582574772434</v>
      </c>
      <c r="C46" s="40">
        <v>98</v>
      </c>
      <c r="D46" s="93">
        <v>0.022672064777327937</v>
      </c>
      <c r="E46" s="46">
        <v>33</v>
      </c>
      <c r="F46" s="39">
        <f t="shared" si="0"/>
        <v>131</v>
      </c>
    </row>
    <row r="47" spans="1:6" ht="12.75">
      <c r="A47" s="108" t="s">
        <v>157</v>
      </c>
      <c r="B47" s="105">
        <v>0.4454477050413845</v>
      </c>
      <c r="C47" s="40">
        <v>126</v>
      </c>
      <c r="D47" s="93">
        <v>0.04261529480443666</v>
      </c>
      <c r="E47" s="46">
        <v>38.5</v>
      </c>
      <c r="F47" s="39">
        <f t="shared" si="0"/>
        <v>164.5</v>
      </c>
    </row>
    <row r="48" spans="1:6" ht="12.75">
      <c r="A48" s="108" t="s">
        <v>264</v>
      </c>
      <c r="B48" s="105">
        <v>0.25053763440860216</v>
      </c>
      <c r="C48" s="40">
        <v>98</v>
      </c>
      <c r="D48" s="93">
        <v>0.03271812080536913</v>
      </c>
      <c r="E48" s="46">
        <v>33</v>
      </c>
      <c r="F48" s="39">
        <f t="shared" si="0"/>
        <v>131</v>
      </c>
    </row>
    <row r="49" spans="1:6" ht="12.75">
      <c r="A49" s="108" t="s">
        <v>285</v>
      </c>
      <c r="B49" s="105">
        <v>0.31850789096126253</v>
      </c>
      <c r="C49" s="40">
        <v>112</v>
      </c>
      <c r="D49" s="93">
        <v>0.0038580246913580245</v>
      </c>
      <c r="E49" s="46">
        <v>27.5</v>
      </c>
      <c r="F49" s="39">
        <f t="shared" si="0"/>
        <v>139.5</v>
      </c>
    </row>
    <row r="50" spans="1:6" ht="12.75">
      <c r="A50" s="108" t="s">
        <v>237</v>
      </c>
      <c r="B50" s="105">
        <v>0.04854955680902498</v>
      </c>
      <c r="C50" s="40">
        <v>70</v>
      </c>
      <c r="D50" s="93">
        <v>0.010117810117810117</v>
      </c>
      <c r="E50" s="46">
        <v>33</v>
      </c>
      <c r="F50" s="39">
        <f t="shared" si="0"/>
        <v>103</v>
      </c>
    </row>
    <row r="51" spans="1:6" ht="12.75">
      <c r="A51" s="108" t="s">
        <v>8</v>
      </c>
      <c r="B51" s="105">
        <v>0.400431344356578</v>
      </c>
      <c r="C51" s="40">
        <v>126</v>
      </c>
      <c r="D51" s="93">
        <v>0.022106109324758844</v>
      </c>
      <c r="E51" s="46">
        <v>33</v>
      </c>
      <c r="F51" s="39">
        <f t="shared" si="0"/>
        <v>159</v>
      </c>
    </row>
    <row r="52" spans="1:6" ht="12.75">
      <c r="A52" s="108" t="s">
        <v>189</v>
      </c>
      <c r="B52" s="105">
        <v>0.024</v>
      </c>
      <c r="C52" s="40">
        <v>70</v>
      </c>
      <c r="D52" s="93">
        <v>0.05102040816326531</v>
      </c>
      <c r="E52" s="46">
        <v>38.5</v>
      </c>
      <c r="F52" s="39">
        <f t="shared" si="0"/>
        <v>108.5</v>
      </c>
    </row>
    <row r="53" spans="1:6" ht="12.75">
      <c r="A53" s="108" t="s">
        <v>152</v>
      </c>
      <c r="B53" s="105">
        <v>0.4167732037841984</v>
      </c>
      <c r="C53" s="40">
        <v>126</v>
      </c>
      <c r="D53" s="93">
        <v>0.049868766404199474</v>
      </c>
      <c r="E53" s="46">
        <v>38.5</v>
      </c>
      <c r="F53" s="39">
        <f t="shared" si="0"/>
        <v>164.5</v>
      </c>
    </row>
    <row r="54" spans="1:6" ht="12.75">
      <c r="A54" s="108" t="s">
        <v>267</v>
      </c>
      <c r="B54" s="105">
        <v>0.38915470494417864</v>
      </c>
      <c r="C54" s="40">
        <v>112</v>
      </c>
      <c r="D54" s="93">
        <v>0.0735950044603033</v>
      </c>
      <c r="E54" s="46">
        <v>44</v>
      </c>
      <c r="F54" s="39">
        <f t="shared" si="0"/>
        <v>156</v>
      </c>
    </row>
    <row r="55" spans="1:6" ht="12.75">
      <c r="A55" s="108" t="s">
        <v>257</v>
      </c>
      <c r="B55" s="105">
        <v>0.18602993585174626</v>
      </c>
      <c r="C55" s="40">
        <v>84</v>
      </c>
      <c r="D55" s="93">
        <v>0.005794302269435055</v>
      </c>
      <c r="E55" s="46">
        <v>33</v>
      </c>
      <c r="F55" s="39">
        <f t="shared" si="0"/>
        <v>117</v>
      </c>
    </row>
    <row r="56" spans="1:6" ht="12.75">
      <c r="A56" s="108" t="s">
        <v>247</v>
      </c>
      <c r="B56" s="105">
        <v>0.30952380952380953</v>
      </c>
      <c r="C56" s="40">
        <v>112</v>
      </c>
      <c r="D56" s="93">
        <v>0</v>
      </c>
      <c r="E56" s="46">
        <v>27.5</v>
      </c>
      <c r="F56" s="39">
        <f t="shared" si="0"/>
        <v>139.5</v>
      </c>
    </row>
    <row r="57" spans="1:6" ht="12.75">
      <c r="A57" s="108" t="s">
        <v>183</v>
      </c>
      <c r="B57" s="105">
        <v>0.36243386243386244</v>
      </c>
      <c r="C57" s="40">
        <v>112</v>
      </c>
      <c r="D57" s="93">
        <v>0.11258278145695365</v>
      </c>
      <c r="E57" s="46">
        <v>55</v>
      </c>
      <c r="F57" s="39">
        <f t="shared" si="0"/>
        <v>167</v>
      </c>
    </row>
    <row r="58" spans="1:6" ht="12.75">
      <c r="A58" s="108" t="s">
        <v>248</v>
      </c>
      <c r="B58" s="105">
        <v>0.2727272727272727</v>
      </c>
      <c r="C58" s="40">
        <v>98</v>
      </c>
      <c r="D58" s="93">
        <v>0.09248554913294797</v>
      </c>
      <c r="E58" s="46">
        <v>49.5</v>
      </c>
      <c r="F58" s="39">
        <f t="shared" si="0"/>
        <v>147.5</v>
      </c>
    </row>
    <row r="59" spans="1:6" ht="12.75">
      <c r="A59" s="108" t="s">
        <v>147</v>
      </c>
      <c r="B59" s="105">
        <v>0.4175869120654397</v>
      </c>
      <c r="C59" s="40">
        <v>126</v>
      </c>
      <c r="D59" s="93">
        <v>0.07163410570952597</v>
      </c>
      <c r="E59" s="46">
        <v>44</v>
      </c>
      <c r="F59" s="39">
        <f t="shared" si="0"/>
        <v>170</v>
      </c>
    </row>
    <row r="60" spans="1:6" ht="12.75">
      <c r="A60" s="108" t="s">
        <v>9</v>
      </c>
      <c r="B60" s="105">
        <v>0.15356489945155394</v>
      </c>
      <c r="C60" s="40">
        <v>84</v>
      </c>
      <c r="D60" s="93">
        <v>0.005553427805438529</v>
      </c>
      <c r="E60" s="46">
        <v>33</v>
      </c>
      <c r="F60" s="39">
        <f t="shared" si="0"/>
        <v>117</v>
      </c>
    </row>
    <row r="61" spans="1:6" ht="12.75">
      <c r="A61" s="108" t="s">
        <v>114</v>
      </c>
      <c r="B61" s="105">
        <v>0.19420489824077267</v>
      </c>
      <c r="C61" s="40">
        <v>84</v>
      </c>
      <c r="D61" s="93">
        <v>0.022997691351447344</v>
      </c>
      <c r="E61" s="46">
        <v>33</v>
      </c>
      <c r="F61" s="39">
        <f t="shared" si="0"/>
        <v>117</v>
      </c>
    </row>
    <row r="62" spans="1:6" ht="12.75">
      <c r="A62" s="108" t="s">
        <v>249</v>
      </c>
      <c r="B62" s="105">
        <v>0.6521739130434783</v>
      </c>
      <c r="C62" s="40">
        <v>140</v>
      </c>
      <c r="D62" s="93">
        <v>0.043478260869565216</v>
      </c>
      <c r="E62" s="46">
        <v>38.5</v>
      </c>
      <c r="F62" s="39">
        <f t="shared" si="0"/>
        <v>178.5</v>
      </c>
    </row>
    <row r="63" spans="1:6" ht="12.75">
      <c r="A63" s="108" t="s">
        <v>139</v>
      </c>
      <c r="B63" s="105">
        <v>0.2172241445597847</v>
      </c>
      <c r="C63" s="40">
        <v>98</v>
      </c>
      <c r="D63" s="93">
        <v>0.018766290182450043</v>
      </c>
      <c r="E63" s="46">
        <v>33</v>
      </c>
      <c r="F63" s="39">
        <f t="shared" si="0"/>
        <v>131</v>
      </c>
    </row>
    <row r="64" spans="1:6" ht="12.75">
      <c r="A64" s="108" t="s">
        <v>268</v>
      </c>
      <c r="B64" s="105">
        <v>0.3559556786703601</v>
      </c>
      <c r="C64" s="40">
        <v>112</v>
      </c>
      <c r="D64" s="93">
        <v>0.02056555269922879</v>
      </c>
      <c r="E64" s="46">
        <v>33</v>
      </c>
      <c r="F64" s="39">
        <f t="shared" si="0"/>
        <v>145</v>
      </c>
    </row>
    <row r="65" spans="1:6" ht="12.75">
      <c r="A65" s="108" t="s">
        <v>258</v>
      </c>
      <c r="B65" s="105">
        <v>0.1871517907902217</v>
      </c>
      <c r="C65" s="40">
        <v>84</v>
      </c>
      <c r="D65" s="93">
        <v>0.020024420024420026</v>
      </c>
      <c r="E65" s="46">
        <v>33</v>
      </c>
      <c r="F65" s="39">
        <f t="shared" si="0"/>
        <v>117</v>
      </c>
    </row>
    <row r="66" spans="1:6" ht="12.75">
      <c r="A66" s="108" t="s">
        <v>269</v>
      </c>
      <c r="B66" s="105">
        <v>0.5576923076923077</v>
      </c>
      <c r="C66" s="40">
        <v>140</v>
      </c>
      <c r="D66" s="93">
        <v>0.08325074331020813</v>
      </c>
      <c r="E66" s="46">
        <v>49.5</v>
      </c>
      <c r="F66" s="39">
        <f t="shared" si="0"/>
        <v>189.5</v>
      </c>
    </row>
    <row r="67" spans="1:6" ht="12.75">
      <c r="A67" s="108" t="s">
        <v>140</v>
      </c>
      <c r="B67" s="105">
        <v>0.14285714285714285</v>
      </c>
      <c r="C67" s="40">
        <v>84</v>
      </c>
      <c r="D67" s="93">
        <v>0</v>
      </c>
      <c r="E67" s="46">
        <v>27.5</v>
      </c>
      <c r="F67" s="39">
        <f t="shared" si="0"/>
        <v>111.5</v>
      </c>
    </row>
    <row r="68" spans="1:6" ht="12.75">
      <c r="A68" s="108" t="s">
        <v>130</v>
      </c>
      <c r="B68" s="105">
        <v>0.4812121212121212</v>
      </c>
      <c r="C68" s="40">
        <v>126</v>
      </c>
      <c r="D68" s="93">
        <v>0.01166489925768823</v>
      </c>
      <c r="E68" s="46">
        <v>33</v>
      </c>
      <c r="F68" s="39">
        <f t="shared" si="0"/>
        <v>159</v>
      </c>
    </row>
    <row r="69" spans="1:6" ht="12.75">
      <c r="A69" s="108" t="s">
        <v>178</v>
      </c>
      <c r="B69" s="105">
        <v>0.2602905569007264</v>
      </c>
      <c r="C69" s="40">
        <v>98</v>
      </c>
      <c r="D69" s="93">
        <v>0</v>
      </c>
      <c r="E69" s="46">
        <v>27.5</v>
      </c>
      <c r="F69" s="39">
        <f t="shared" si="0"/>
        <v>125.5</v>
      </c>
    </row>
    <row r="70" spans="1:6" ht="12.75">
      <c r="A70" s="108" t="s">
        <v>250</v>
      </c>
      <c r="B70" s="105">
        <v>0.24615384615384617</v>
      </c>
      <c r="C70" s="40">
        <v>98</v>
      </c>
      <c r="D70" s="93">
        <v>0</v>
      </c>
      <c r="E70" s="46">
        <v>27.5</v>
      </c>
      <c r="F70" s="39">
        <f t="shared" si="0"/>
        <v>125.5</v>
      </c>
    </row>
    <row r="71" spans="1:6" ht="12.75">
      <c r="A71" s="108" t="s">
        <v>141</v>
      </c>
      <c r="B71" s="105">
        <v>0.3715736040609137</v>
      </c>
      <c r="C71" s="40">
        <v>112</v>
      </c>
      <c r="D71" s="93">
        <v>0.00922509225092251</v>
      </c>
      <c r="E71" s="46">
        <v>33</v>
      </c>
      <c r="F71" s="39">
        <f t="shared" si="0"/>
        <v>145</v>
      </c>
    </row>
    <row r="72" spans="1:6" ht="12.75">
      <c r="A72" s="108" t="s">
        <v>205</v>
      </c>
      <c r="B72" s="105">
        <v>0.10858895705521472</v>
      </c>
      <c r="C72" s="40">
        <v>84</v>
      </c>
      <c r="D72" s="93">
        <v>0.017830045523520487</v>
      </c>
      <c r="E72" s="46">
        <v>33</v>
      </c>
      <c r="F72" s="39">
        <f t="shared" si="0"/>
        <v>117</v>
      </c>
    </row>
    <row r="73" spans="1:6" ht="12.75" hidden="1">
      <c r="A73" s="108" t="s">
        <v>297</v>
      </c>
      <c r="B73" s="105">
        <v>0.3869565217391304</v>
      </c>
      <c r="C73" s="40">
        <v>112</v>
      </c>
      <c r="D73" s="93">
        <v>0.018950437317784258</v>
      </c>
      <c r="E73" s="46">
        <v>33</v>
      </c>
      <c r="F73" s="39">
        <f aca="true" t="shared" si="1" ref="F73:F136">C73+E73</f>
        <v>145</v>
      </c>
    </row>
    <row r="74" spans="1:6" ht="12.75">
      <c r="A74" s="108" t="s">
        <v>165</v>
      </c>
      <c r="B74" s="105">
        <v>0.21071752951861944</v>
      </c>
      <c r="C74" s="40">
        <v>98</v>
      </c>
      <c r="D74" s="93">
        <v>0.07377122832240093</v>
      </c>
      <c r="E74" s="46">
        <v>44</v>
      </c>
      <c r="F74" s="39">
        <f t="shared" si="1"/>
        <v>142</v>
      </c>
    </row>
    <row r="75" spans="1:6" ht="12.75">
      <c r="A75" s="108" t="s">
        <v>238</v>
      </c>
      <c r="B75" s="105">
        <v>0.20655044902271527</v>
      </c>
      <c r="C75" s="40">
        <v>98</v>
      </c>
      <c r="D75" s="93">
        <v>0.03850385038503851</v>
      </c>
      <c r="E75" s="46">
        <v>38.5</v>
      </c>
      <c r="F75" s="39">
        <f t="shared" si="1"/>
        <v>136.5</v>
      </c>
    </row>
    <row r="76" spans="1:6" ht="12.75">
      <c r="A76" s="108" t="s">
        <v>312</v>
      </c>
      <c r="B76" s="105">
        <v>0.07457044673539519</v>
      </c>
      <c r="C76" s="40">
        <v>70</v>
      </c>
      <c r="D76" s="93">
        <v>0.005831490046249749</v>
      </c>
      <c r="E76" s="46">
        <v>33</v>
      </c>
      <c r="F76" s="39">
        <f t="shared" si="1"/>
        <v>103</v>
      </c>
    </row>
    <row r="77" spans="1:6" ht="12.75">
      <c r="A77" s="108" t="s">
        <v>10</v>
      </c>
      <c r="B77" s="105">
        <v>0.2588522588522589</v>
      </c>
      <c r="C77" s="40">
        <v>98</v>
      </c>
      <c r="D77" s="93">
        <v>0.007621951219512195</v>
      </c>
      <c r="E77" s="46">
        <v>33</v>
      </c>
      <c r="F77" s="39">
        <f t="shared" si="1"/>
        <v>131</v>
      </c>
    </row>
    <row r="78" spans="1:6" ht="12.75">
      <c r="A78" s="108" t="s">
        <v>190</v>
      </c>
      <c r="B78" s="105">
        <v>0.2868632707774799</v>
      </c>
      <c r="C78" s="40">
        <v>98</v>
      </c>
      <c r="D78" s="93">
        <v>0.1136079900124844</v>
      </c>
      <c r="E78" s="46">
        <v>55</v>
      </c>
      <c r="F78" s="39">
        <f t="shared" si="1"/>
        <v>153</v>
      </c>
    </row>
    <row r="79" spans="1:6" ht="12.75">
      <c r="A79" s="108" t="s">
        <v>202</v>
      </c>
      <c r="B79" s="105">
        <v>0.3027581783194355</v>
      </c>
      <c r="C79" s="40">
        <v>112</v>
      </c>
      <c r="D79" s="93">
        <v>0.024621773954316226</v>
      </c>
      <c r="E79" s="46">
        <v>33</v>
      </c>
      <c r="F79" s="39">
        <f t="shared" si="1"/>
        <v>145</v>
      </c>
    </row>
    <row r="80" spans="1:6" ht="12.75">
      <c r="A80" s="108" t="s">
        <v>191</v>
      </c>
      <c r="B80" s="105">
        <v>0.2656023222060958</v>
      </c>
      <c r="C80" s="40">
        <v>98</v>
      </c>
      <c r="D80" s="93">
        <v>0.27032019704433496</v>
      </c>
      <c r="E80" s="46">
        <v>55</v>
      </c>
      <c r="F80" s="39">
        <f t="shared" si="1"/>
        <v>153</v>
      </c>
    </row>
    <row r="81" spans="1:6" ht="12.75">
      <c r="A81" s="108" t="s">
        <v>121</v>
      </c>
      <c r="B81" s="105">
        <v>0.20065789473684212</v>
      </c>
      <c r="C81" s="40">
        <v>98</v>
      </c>
      <c r="D81" s="93">
        <v>0</v>
      </c>
      <c r="E81" s="46">
        <v>27.5</v>
      </c>
      <c r="F81" s="39">
        <f t="shared" si="1"/>
        <v>125.5</v>
      </c>
    </row>
    <row r="82" spans="1:6" ht="12.75">
      <c r="A82" s="108" t="s">
        <v>306</v>
      </c>
      <c r="B82" s="105">
        <v>0.1342567927543953</v>
      </c>
      <c r="C82" s="40">
        <v>84</v>
      </c>
      <c r="D82" s="93">
        <v>0.013223140495867768</v>
      </c>
      <c r="E82" s="46">
        <v>33</v>
      </c>
      <c r="F82" s="39">
        <f t="shared" si="1"/>
        <v>117</v>
      </c>
    </row>
    <row r="83" spans="1:6" ht="12.75">
      <c r="A83" s="108" t="s">
        <v>236</v>
      </c>
      <c r="B83" s="105">
        <v>0.2648809523809524</v>
      </c>
      <c r="C83" s="40">
        <v>98</v>
      </c>
      <c r="D83" s="93">
        <v>0.039301310043668124</v>
      </c>
      <c r="E83" s="46">
        <v>38.5</v>
      </c>
      <c r="F83" s="39">
        <f t="shared" si="1"/>
        <v>136.5</v>
      </c>
    </row>
    <row r="84" spans="1:6" ht="12.75">
      <c r="A84" s="108" t="s">
        <v>184</v>
      </c>
      <c r="B84" s="105">
        <v>0.2869022869022869</v>
      </c>
      <c r="C84" s="40">
        <v>98</v>
      </c>
      <c r="D84" s="93">
        <v>0</v>
      </c>
      <c r="E84" s="46">
        <v>27.5</v>
      </c>
      <c r="F84" s="39">
        <f t="shared" si="1"/>
        <v>125.5</v>
      </c>
    </row>
    <row r="85" spans="1:6" ht="12.75">
      <c r="A85" s="108" t="s">
        <v>158</v>
      </c>
      <c r="B85" s="105">
        <v>0.28184463845981644</v>
      </c>
      <c r="C85" s="40">
        <v>98</v>
      </c>
      <c r="D85" s="93">
        <v>0.026439482961222092</v>
      </c>
      <c r="E85" s="46">
        <v>33</v>
      </c>
      <c r="F85" s="39">
        <f t="shared" si="1"/>
        <v>131</v>
      </c>
    </row>
    <row r="86" spans="1:6" ht="12.75">
      <c r="A86" s="108" t="s">
        <v>222</v>
      </c>
      <c r="B86" s="105">
        <v>0.2956209619526202</v>
      </c>
      <c r="C86" s="40">
        <v>112</v>
      </c>
      <c r="D86" s="93">
        <v>0.02133588783418967</v>
      </c>
      <c r="E86" s="46">
        <v>33</v>
      </c>
      <c r="F86" s="39">
        <f t="shared" si="1"/>
        <v>145</v>
      </c>
    </row>
    <row r="87" spans="1:6" ht="12.75">
      <c r="A87" s="108" t="s">
        <v>232</v>
      </c>
      <c r="B87" s="105">
        <v>0.2948885976408912</v>
      </c>
      <c r="C87" s="40">
        <v>112</v>
      </c>
      <c r="D87" s="93">
        <v>0.05131143366437484</v>
      </c>
      <c r="E87" s="46">
        <v>38.5</v>
      </c>
      <c r="F87" s="39">
        <f t="shared" si="1"/>
        <v>150.5</v>
      </c>
    </row>
    <row r="88" spans="1:6" ht="12.75">
      <c r="A88" s="108" t="s">
        <v>166</v>
      </c>
      <c r="B88" s="105">
        <v>0.3157894736842105</v>
      </c>
      <c r="C88" s="40">
        <v>112</v>
      </c>
      <c r="D88" s="93">
        <v>0</v>
      </c>
      <c r="E88" s="46">
        <v>27.5</v>
      </c>
      <c r="F88" s="39">
        <f t="shared" si="1"/>
        <v>139.5</v>
      </c>
    </row>
    <row r="89" spans="1:6" ht="12.75">
      <c r="A89" s="108" t="s">
        <v>229</v>
      </c>
      <c r="B89" s="105">
        <v>0.24829427469593593</v>
      </c>
      <c r="C89" s="40">
        <v>98</v>
      </c>
      <c r="D89" s="93">
        <v>0.058053771115869617</v>
      </c>
      <c r="E89" s="46">
        <v>44</v>
      </c>
      <c r="F89" s="39">
        <f t="shared" si="1"/>
        <v>142</v>
      </c>
    </row>
    <row r="90" spans="1:6" ht="12.75">
      <c r="A90" s="108" t="s">
        <v>148</v>
      </c>
      <c r="B90" s="105">
        <v>0.36476043276661513</v>
      </c>
      <c r="C90" s="40">
        <v>112</v>
      </c>
      <c r="D90" s="93">
        <v>0.013086150490730643</v>
      </c>
      <c r="E90" s="46">
        <v>33</v>
      </c>
      <c r="F90" s="39">
        <f t="shared" si="1"/>
        <v>145</v>
      </c>
    </row>
    <row r="91" spans="1:6" ht="12.75">
      <c r="A91" s="108" t="s">
        <v>11</v>
      </c>
      <c r="B91" s="105">
        <v>0.253016738030362</v>
      </c>
      <c r="C91" s="40">
        <v>98</v>
      </c>
      <c r="D91" s="93">
        <v>0.02005592517597146</v>
      </c>
      <c r="E91" s="46">
        <v>33</v>
      </c>
      <c r="F91" s="39">
        <f t="shared" si="1"/>
        <v>131</v>
      </c>
    </row>
    <row r="92" spans="1:6" ht="12.75">
      <c r="A92" s="108" t="s">
        <v>131</v>
      </c>
      <c r="B92" s="105">
        <v>0.582089552238806</v>
      </c>
      <c r="C92" s="40">
        <v>140</v>
      </c>
      <c r="D92" s="93">
        <v>0.10375816993464053</v>
      </c>
      <c r="E92" s="46">
        <v>55</v>
      </c>
      <c r="F92" s="39">
        <f t="shared" si="1"/>
        <v>195</v>
      </c>
    </row>
    <row r="93" spans="1:6" ht="12.75">
      <c r="A93" s="108" t="s">
        <v>149</v>
      </c>
      <c r="B93" s="105">
        <v>0.2883248730964467</v>
      </c>
      <c r="C93" s="40">
        <v>98</v>
      </c>
      <c r="D93" s="93">
        <v>0</v>
      </c>
      <c r="E93" s="46">
        <v>27.5</v>
      </c>
      <c r="F93" s="39">
        <f t="shared" si="1"/>
        <v>125.5</v>
      </c>
    </row>
    <row r="94" spans="1:6" ht="12.75">
      <c r="A94" s="108" t="s">
        <v>12</v>
      </c>
      <c r="B94" s="105">
        <v>0.2779491133384734</v>
      </c>
      <c r="C94" s="40">
        <v>98</v>
      </c>
      <c r="D94" s="93">
        <v>0.030999169665098258</v>
      </c>
      <c r="E94" s="46">
        <v>33</v>
      </c>
      <c r="F94" s="39">
        <f t="shared" si="1"/>
        <v>131</v>
      </c>
    </row>
    <row r="95" spans="1:6" ht="12.75">
      <c r="A95" s="108" t="s">
        <v>108</v>
      </c>
      <c r="B95" s="105">
        <v>0.3275313807531381</v>
      </c>
      <c r="C95" s="40">
        <v>112</v>
      </c>
      <c r="D95" s="93">
        <v>0.10007367387033399</v>
      </c>
      <c r="E95" s="46">
        <v>55</v>
      </c>
      <c r="F95" s="39">
        <f t="shared" si="1"/>
        <v>167</v>
      </c>
    </row>
    <row r="96" spans="1:6" ht="12.75">
      <c r="A96" s="108" t="s">
        <v>167</v>
      </c>
      <c r="B96" s="105">
        <v>0</v>
      </c>
      <c r="C96" s="40">
        <v>70</v>
      </c>
      <c r="D96" s="93">
        <v>0</v>
      </c>
      <c r="E96" s="46">
        <v>27.5</v>
      </c>
      <c r="F96" s="39">
        <f t="shared" si="1"/>
        <v>97.5</v>
      </c>
    </row>
    <row r="97" spans="1:6" ht="12.75">
      <c r="A97" s="108" t="s">
        <v>13</v>
      </c>
      <c r="B97" s="105">
        <v>0.2191272051996286</v>
      </c>
      <c r="C97" s="40">
        <v>98</v>
      </c>
      <c r="D97" s="93">
        <v>0</v>
      </c>
      <c r="E97" s="46">
        <v>27.5</v>
      </c>
      <c r="F97" s="39">
        <f t="shared" si="1"/>
        <v>125.5</v>
      </c>
    </row>
    <row r="98" spans="1:6" ht="12.75">
      <c r="A98" s="108" t="s">
        <v>116</v>
      </c>
      <c r="B98" s="105">
        <v>0.32653061224489793</v>
      </c>
      <c r="C98" s="40">
        <v>112</v>
      </c>
      <c r="D98" s="93">
        <v>0</v>
      </c>
      <c r="E98" s="46">
        <v>27.5</v>
      </c>
      <c r="F98" s="39">
        <f t="shared" si="1"/>
        <v>139.5</v>
      </c>
    </row>
    <row r="99" spans="1:6" ht="12.75">
      <c r="A99" s="108" t="s">
        <v>117</v>
      </c>
      <c r="B99" s="105">
        <v>0.254</v>
      </c>
      <c r="C99" s="40">
        <v>98</v>
      </c>
      <c r="D99" s="93">
        <v>0.010277492291880781</v>
      </c>
      <c r="E99" s="46">
        <v>33</v>
      </c>
      <c r="F99" s="39">
        <f t="shared" si="1"/>
        <v>131</v>
      </c>
    </row>
    <row r="100" spans="1:6" ht="12.75">
      <c r="A100" s="108" t="s">
        <v>302</v>
      </c>
      <c r="B100" s="105">
        <v>0.2569786535303777</v>
      </c>
      <c r="C100" s="40">
        <v>98</v>
      </c>
      <c r="D100" s="93">
        <v>0.20552344251766216</v>
      </c>
      <c r="E100" s="46">
        <v>55</v>
      </c>
      <c r="F100" s="39">
        <f t="shared" si="1"/>
        <v>153</v>
      </c>
    </row>
    <row r="101" spans="1:6" ht="12.75">
      <c r="A101" s="108" t="s">
        <v>14</v>
      </c>
      <c r="B101" s="105">
        <v>0.20273468314488563</v>
      </c>
      <c r="C101" s="40">
        <v>98</v>
      </c>
      <c r="D101" s="93">
        <v>0.016919739696312365</v>
      </c>
      <c r="E101" s="46">
        <v>33</v>
      </c>
      <c r="F101" s="39">
        <f t="shared" si="1"/>
        <v>131</v>
      </c>
    </row>
    <row r="102" spans="1:6" ht="12.75">
      <c r="A102" s="108" t="s">
        <v>206</v>
      </c>
      <c r="B102" s="105">
        <v>0.18478638416116708</v>
      </c>
      <c r="C102" s="40">
        <v>84</v>
      </c>
      <c r="D102" s="93">
        <v>0.22582649763857818</v>
      </c>
      <c r="E102" s="46">
        <v>55</v>
      </c>
      <c r="F102" s="39">
        <f t="shared" si="1"/>
        <v>139</v>
      </c>
    </row>
    <row r="103" spans="1:6" ht="12.75">
      <c r="A103" s="108" t="s">
        <v>207</v>
      </c>
      <c r="B103" s="105">
        <v>0.0785876993166287</v>
      </c>
      <c r="C103" s="40">
        <v>70</v>
      </c>
      <c r="D103" s="93">
        <v>0.008237515016303414</v>
      </c>
      <c r="E103" s="46">
        <v>33</v>
      </c>
      <c r="F103" s="39">
        <f t="shared" si="1"/>
        <v>103</v>
      </c>
    </row>
    <row r="104" spans="1:6" ht="12.75">
      <c r="A104" s="108" t="s">
        <v>15</v>
      </c>
      <c r="B104" s="105">
        <v>0.32027424094025464</v>
      </c>
      <c r="C104" s="40">
        <v>112</v>
      </c>
      <c r="D104" s="93">
        <v>0.03881591844736326</v>
      </c>
      <c r="E104" s="46">
        <v>38.5</v>
      </c>
      <c r="F104" s="39">
        <f t="shared" si="1"/>
        <v>150.5</v>
      </c>
    </row>
    <row r="105" spans="1:6" ht="12.75">
      <c r="A105" s="108" t="s">
        <v>223</v>
      </c>
      <c r="B105" s="105">
        <v>0.21096543504171633</v>
      </c>
      <c r="C105" s="40">
        <v>98</v>
      </c>
      <c r="D105" s="93">
        <v>0.028165840468679586</v>
      </c>
      <c r="E105" s="46">
        <v>33</v>
      </c>
      <c r="F105" s="39">
        <f t="shared" si="1"/>
        <v>131</v>
      </c>
    </row>
    <row r="106" spans="1:6" ht="12.75">
      <c r="A106" s="108" t="s">
        <v>309</v>
      </c>
      <c r="B106" s="105">
        <v>0.0889992360580596</v>
      </c>
      <c r="C106" s="40">
        <v>70</v>
      </c>
      <c r="D106" s="93">
        <v>0.03254437869822485</v>
      </c>
      <c r="E106" s="46">
        <v>33</v>
      </c>
      <c r="F106" s="39">
        <f t="shared" si="1"/>
        <v>103</v>
      </c>
    </row>
    <row r="107" spans="1:6" ht="12.75">
      <c r="A107" s="108" t="s">
        <v>161</v>
      </c>
      <c r="B107" s="105">
        <v>0.18333333333333332</v>
      </c>
      <c r="C107" s="40">
        <v>84</v>
      </c>
      <c r="D107" s="93">
        <v>0.043478260869565216</v>
      </c>
      <c r="E107" s="46">
        <v>38.5</v>
      </c>
      <c r="F107" s="39">
        <f t="shared" si="1"/>
        <v>122.5</v>
      </c>
    </row>
    <row r="108" spans="1:6" ht="12.75">
      <c r="A108" s="108" t="s">
        <v>168</v>
      </c>
      <c r="B108" s="105">
        <v>0.10477299185098952</v>
      </c>
      <c r="C108" s="40">
        <v>84</v>
      </c>
      <c r="D108" s="93">
        <v>0.07215363511659809</v>
      </c>
      <c r="E108" s="46">
        <v>44</v>
      </c>
      <c r="F108" s="39">
        <f t="shared" si="1"/>
        <v>128</v>
      </c>
    </row>
    <row r="109" spans="1:6" ht="12.75">
      <c r="A109" s="108" t="s">
        <v>169</v>
      </c>
      <c r="B109" s="105">
        <v>0.3446308144561646</v>
      </c>
      <c r="C109" s="40">
        <v>112</v>
      </c>
      <c r="D109" s="93">
        <v>0.014738646101113967</v>
      </c>
      <c r="E109" s="46">
        <v>33</v>
      </c>
      <c r="F109" s="39">
        <f t="shared" si="1"/>
        <v>145</v>
      </c>
    </row>
    <row r="110" spans="1:6" ht="12.75">
      <c r="A110" s="108" t="s">
        <v>16</v>
      </c>
      <c r="B110" s="105">
        <v>0.2386058981233244</v>
      </c>
      <c r="C110" s="40">
        <v>98</v>
      </c>
      <c r="D110" s="93">
        <v>0.037091988130563795</v>
      </c>
      <c r="E110" s="46">
        <v>38.5</v>
      </c>
      <c r="F110" s="39">
        <f t="shared" si="1"/>
        <v>136.5</v>
      </c>
    </row>
    <row r="111" spans="1:6" ht="12.75">
      <c r="A111" s="108" t="s">
        <v>159</v>
      </c>
      <c r="B111" s="105">
        <v>0.19031798766018035</v>
      </c>
      <c r="C111" s="40">
        <v>84</v>
      </c>
      <c r="D111" s="93">
        <v>0</v>
      </c>
      <c r="E111" s="46">
        <v>27.5</v>
      </c>
      <c r="F111" s="39">
        <f t="shared" si="1"/>
        <v>111.5</v>
      </c>
    </row>
    <row r="112" spans="1:6" ht="12.75">
      <c r="A112" s="108" t="s">
        <v>216</v>
      </c>
      <c r="B112" s="105">
        <v>0.11866931479642502</v>
      </c>
      <c r="C112" s="40">
        <v>84</v>
      </c>
      <c r="D112" s="93">
        <v>0.012928248222365869</v>
      </c>
      <c r="E112" s="46">
        <v>33</v>
      </c>
      <c r="F112" s="39">
        <f t="shared" si="1"/>
        <v>117</v>
      </c>
    </row>
    <row r="113" spans="1:6" ht="12.75">
      <c r="A113" s="108" t="s">
        <v>270</v>
      </c>
      <c r="B113" s="105">
        <v>0.5233494363929146</v>
      </c>
      <c r="C113" s="40">
        <v>140</v>
      </c>
      <c r="D113" s="93">
        <v>0.07545887151597552</v>
      </c>
      <c r="E113" s="46">
        <v>49.5</v>
      </c>
      <c r="F113" s="39">
        <f t="shared" si="1"/>
        <v>189.5</v>
      </c>
    </row>
    <row r="114" spans="1:6" ht="12.75">
      <c r="A114" s="108" t="s">
        <v>263</v>
      </c>
      <c r="B114" s="105">
        <v>0.40105540897097625</v>
      </c>
      <c r="C114" s="40">
        <v>126</v>
      </c>
      <c r="D114" s="93">
        <v>0.0536779324055666</v>
      </c>
      <c r="E114" s="46">
        <v>38.5</v>
      </c>
      <c r="F114" s="39">
        <f t="shared" si="1"/>
        <v>164.5</v>
      </c>
    </row>
    <row r="115" spans="1:6" ht="12.75">
      <c r="A115" s="108" t="s">
        <v>185</v>
      </c>
      <c r="B115" s="105">
        <v>0.29933269780743565</v>
      </c>
      <c r="C115" s="40">
        <v>112</v>
      </c>
      <c r="D115" s="93">
        <v>0.08208366219415943</v>
      </c>
      <c r="E115" s="46">
        <v>49.5</v>
      </c>
      <c r="F115" s="39">
        <f t="shared" si="1"/>
        <v>161.5</v>
      </c>
    </row>
    <row r="116" spans="1:6" ht="12.75">
      <c r="A116" s="108" t="s">
        <v>109</v>
      </c>
      <c r="B116" s="105">
        <v>0.2514930325149303</v>
      </c>
      <c r="C116" s="40">
        <v>98</v>
      </c>
      <c r="D116" s="93">
        <v>0.04156429156429156</v>
      </c>
      <c r="E116" s="46">
        <v>38.5</v>
      </c>
      <c r="F116" s="39">
        <f t="shared" si="1"/>
        <v>136.5</v>
      </c>
    </row>
    <row r="117" spans="1:6" ht="12.75">
      <c r="A117" s="108" t="s">
        <v>217</v>
      </c>
      <c r="B117" s="105">
        <v>0.1588447653429603</v>
      </c>
      <c r="C117" s="40">
        <v>84</v>
      </c>
      <c r="D117" s="93">
        <v>0</v>
      </c>
      <c r="E117" s="46">
        <v>27.5</v>
      </c>
      <c r="F117" s="39">
        <f t="shared" si="1"/>
        <v>111.5</v>
      </c>
    </row>
    <row r="118" spans="1:6" ht="12.75">
      <c r="A118" s="108" t="s">
        <v>286</v>
      </c>
      <c r="B118" s="105">
        <v>0.3663624511082138</v>
      </c>
      <c r="C118" s="40">
        <v>112</v>
      </c>
      <c r="D118" s="93">
        <v>0.025477707006369428</v>
      </c>
      <c r="E118" s="46">
        <v>33</v>
      </c>
      <c r="F118" s="39">
        <f t="shared" si="1"/>
        <v>145</v>
      </c>
    </row>
    <row r="119" spans="1:6" ht="12.75">
      <c r="A119" s="108" t="s">
        <v>246</v>
      </c>
      <c r="B119" s="105">
        <v>0</v>
      </c>
      <c r="C119" s="40">
        <v>70</v>
      </c>
      <c r="D119" s="93">
        <v>0</v>
      </c>
      <c r="E119" s="46">
        <v>27.5</v>
      </c>
      <c r="F119" s="39">
        <f t="shared" si="1"/>
        <v>97.5</v>
      </c>
    </row>
    <row r="120" spans="1:6" ht="12.75">
      <c r="A120" s="108" t="s">
        <v>177</v>
      </c>
      <c r="B120" s="105">
        <v>0.3402618657937807</v>
      </c>
      <c r="C120" s="40">
        <v>112</v>
      </c>
      <c r="D120" s="93">
        <v>0.14353575555270254</v>
      </c>
      <c r="E120" s="46">
        <v>55</v>
      </c>
      <c r="F120" s="39">
        <f t="shared" si="1"/>
        <v>167</v>
      </c>
    </row>
    <row r="121" spans="1:6" ht="12.75">
      <c r="A121" s="108" t="s">
        <v>17</v>
      </c>
      <c r="B121" s="105">
        <v>0.2711591536338546</v>
      </c>
      <c r="C121" s="40">
        <v>98</v>
      </c>
      <c r="D121" s="93">
        <v>0.05323439264397484</v>
      </c>
      <c r="E121" s="46">
        <v>38.5</v>
      </c>
      <c r="F121" s="39">
        <f t="shared" si="1"/>
        <v>136.5</v>
      </c>
    </row>
    <row r="122" spans="1:6" ht="12.75">
      <c r="A122" s="108" t="s">
        <v>187</v>
      </c>
      <c r="B122" s="105">
        <v>0.16212871287128713</v>
      </c>
      <c r="C122" s="40">
        <v>84</v>
      </c>
      <c r="D122" s="93">
        <v>0.09695682944090588</v>
      </c>
      <c r="E122" s="46">
        <v>55</v>
      </c>
      <c r="F122" s="39">
        <f t="shared" si="1"/>
        <v>139</v>
      </c>
    </row>
    <row r="123" spans="1:6" ht="12.75">
      <c r="A123" s="108" t="s">
        <v>153</v>
      </c>
      <c r="B123" s="105">
        <v>0.25210084033613445</v>
      </c>
      <c r="C123" s="40">
        <v>98</v>
      </c>
      <c r="D123" s="93">
        <v>0.044585987261146494</v>
      </c>
      <c r="E123" s="46">
        <v>38.5</v>
      </c>
      <c r="F123" s="39">
        <f t="shared" si="1"/>
        <v>136.5</v>
      </c>
    </row>
    <row r="124" spans="1:6" ht="12.75">
      <c r="A124" s="108" t="s">
        <v>192</v>
      </c>
      <c r="B124" s="105">
        <v>0.1683926159387663</v>
      </c>
      <c r="C124" s="40">
        <v>84</v>
      </c>
      <c r="D124" s="93">
        <v>0.03828334552548159</v>
      </c>
      <c r="E124" s="46">
        <v>38.5</v>
      </c>
      <c r="F124" s="39">
        <f t="shared" si="1"/>
        <v>122.5</v>
      </c>
    </row>
    <row r="125" spans="1:6" ht="12.75">
      <c r="A125" s="108" t="s">
        <v>18</v>
      </c>
      <c r="B125" s="105">
        <v>0.35628952916373857</v>
      </c>
      <c r="C125" s="40">
        <v>112</v>
      </c>
      <c r="D125" s="93">
        <v>0.016719385449615907</v>
      </c>
      <c r="E125" s="46">
        <v>33</v>
      </c>
      <c r="F125" s="39">
        <f t="shared" si="1"/>
        <v>145</v>
      </c>
    </row>
    <row r="126" spans="1:6" ht="12.75">
      <c r="A126" s="108" t="s">
        <v>281</v>
      </c>
      <c r="B126" s="105">
        <v>0.3414012738853503</v>
      </c>
      <c r="C126" s="40">
        <v>112</v>
      </c>
      <c r="D126" s="93">
        <v>0.024902723735408562</v>
      </c>
      <c r="E126" s="46">
        <v>33</v>
      </c>
      <c r="F126" s="39">
        <f t="shared" si="1"/>
        <v>145</v>
      </c>
    </row>
    <row r="127" spans="1:6" ht="12.75">
      <c r="A127" s="108" t="s">
        <v>19</v>
      </c>
      <c r="B127" s="105">
        <v>0.2164343360234776</v>
      </c>
      <c r="C127" s="40">
        <v>98</v>
      </c>
      <c r="D127" s="93">
        <v>0.03722479721900348</v>
      </c>
      <c r="E127" s="46">
        <v>38.5</v>
      </c>
      <c r="F127" s="39">
        <f t="shared" si="1"/>
        <v>136.5</v>
      </c>
    </row>
    <row r="128" spans="1:6" ht="12.75">
      <c r="A128" s="108" t="s">
        <v>303</v>
      </c>
      <c r="B128" s="105">
        <v>0.20062111801242236</v>
      </c>
      <c r="C128" s="40">
        <v>98</v>
      </c>
      <c r="D128" s="93">
        <v>0.016686069072564997</v>
      </c>
      <c r="E128" s="46">
        <v>33</v>
      </c>
      <c r="F128" s="39">
        <f t="shared" si="1"/>
        <v>131</v>
      </c>
    </row>
    <row r="129" spans="1:6" ht="12.75">
      <c r="A129" s="108" t="s">
        <v>20</v>
      </c>
      <c r="B129" s="105">
        <v>0.3383016545877205</v>
      </c>
      <c r="C129" s="40">
        <v>112</v>
      </c>
      <c r="D129" s="93">
        <v>0.047449967721110396</v>
      </c>
      <c r="E129" s="46">
        <v>38.5</v>
      </c>
      <c r="F129" s="39">
        <f t="shared" si="1"/>
        <v>150.5</v>
      </c>
    </row>
    <row r="130" spans="1:6" ht="12.75">
      <c r="A130" s="108" t="s">
        <v>239</v>
      </c>
      <c r="B130" s="105">
        <v>0.12135820582687068</v>
      </c>
      <c r="C130" s="40">
        <v>84</v>
      </c>
      <c r="D130" s="93">
        <v>0.04341557193207305</v>
      </c>
      <c r="E130" s="46">
        <v>38.5</v>
      </c>
      <c r="F130" s="39">
        <f t="shared" si="1"/>
        <v>122.5</v>
      </c>
    </row>
    <row r="131" spans="1:6" ht="12.75">
      <c r="A131" s="108" t="s">
        <v>208</v>
      </c>
      <c r="B131" s="105">
        <v>0.07151230949589683</v>
      </c>
      <c r="C131" s="40">
        <v>70</v>
      </c>
      <c r="D131" s="93">
        <v>0.017681159420289853</v>
      </c>
      <c r="E131" s="46">
        <v>33</v>
      </c>
      <c r="F131" s="39">
        <f t="shared" si="1"/>
        <v>103</v>
      </c>
    </row>
    <row r="132" spans="1:6" ht="12.75">
      <c r="A132" s="108" t="s">
        <v>21</v>
      </c>
      <c r="B132" s="105">
        <v>0.20300751879699247</v>
      </c>
      <c r="C132" s="40">
        <v>98</v>
      </c>
      <c r="D132" s="93">
        <v>0.005502063273727648</v>
      </c>
      <c r="E132" s="46">
        <v>33</v>
      </c>
      <c r="F132" s="39">
        <f t="shared" si="1"/>
        <v>131</v>
      </c>
    </row>
    <row r="133" spans="1:6" ht="12.75">
      <c r="A133" s="108" t="s">
        <v>22</v>
      </c>
      <c r="B133" s="105">
        <v>0</v>
      </c>
      <c r="C133" s="40">
        <v>70</v>
      </c>
      <c r="D133" s="93">
        <v>0.022050716648291068</v>
      </c>
      <c r="E133" s="46">
        <v>33</v>
      </c>
      <c r="F133" s="39">
        <f t="shared" si="1"/>
        <v>103</v>
      </c>
    </row>
    <row r="134" spans="1:6" ht="12.75">
      <c r="A134" s="108" t="s">
        <v>251</v>
      </c>
      <c r="B134" s="105">
        <v>0.2887323943661972</v>
      </c>
      <c r="C134" s="40">
        <v>98</v>
      </c>
      <c r="D134" s="93">
        <v>0.040160642570281124</v>
      </c>
      <c r="E134" s="46">
        <v>38.5</v>
      </c>
      <c r="F134" s="39">
        <f t="shared" si="1"/>
        <v>136.5</v>
      </c>
    </row>
    <row r="135" spans="1:6" ht="12.75">
      <c r="A135" s="108" t="s">
        <v>193</v>
      </c>
      <c r="B135" s="105">
        <v>0.07047834701386924</v>
      </c>
      <c r="C135" s="40">
        <v>70</v>
      </c>
      <c r="D135" s="93">
        <v>0.010812139083425482</v>
      </c>
      <c r="E135" s="46">
        <v>33</v>
      </c>
      <c r="F135" s="39">
        <f t="shared" si="1"/>
        <v>103</v>
      </c>
    </row>
    <row r="136" spans="1:6" ht="12.75">
      <c r="A136" s="108" t="s">
        <v>23</v>
      </c>
      <c r="B136" s="105">
        <v>0.15888822829964327</v>
      </c>
      <c r="C136" s="40">
        <v>84</v>
      </c>
      <c r="D136" s="93">
        <v>0.05010599344767778</v>
      </c>
      <c r="E136" s="46">
        <v>38.5</v>
      </c>
      <c r="F136" s="39">
        <f t="shared" si="1"/>
        <v>122.5</v>
      </c>
    </row>
    <row r="137" spans="1:6" ht="12.75">
      <c r="A137" s="108" t="s">
        <v>252</v>
      </c>
      <c r="B137" s="105">
        <v>0.26480836236933797</v>
      </c>
      <c r="C137" s="40">
        <v>98</v>
      </c>
      <c r="D137" s="93">
        <v>0</v>
      </c>
      <c r="E137" s="46">
        <v>27.5</v>
      </c>
      <c r="F137" s="39">
        <f aca="true" t="shared" si="2" ref="F137:F200">C137+E137</f>
        <v>125.5</v>
      </c>
    </row>
    <row r="138" spans="1:6" ht="12.75">
      <c r="A138" s="108" t="s">
        <v>199</v>
      </c>
      <c r="B138" s="105">
        <v>0.16739887895773367</v>
      </c>
      <c r="C138" s="40">
        <v>84</v>
      </c>
      <c r="D138" s="93">
        <v>0.0413752422684756</v>
      </c>
      <c r="E138" s="46">
        <v>38.5</v>
      </c>
      <c r="F138" s="39">
        <f t="shared" si="2"/>
        <v>122.5</v>
      </c>
    </row>
    <row r="139" spans="1:6" ht="12.75">
      <c r="A139" s="108" t="s">
        <v>311</v>
      </c>
      <c r="B139" s="105">
        <v>0.08203389830508474</v>
      </c>
      <c r="C139" s="40">
        <v>70</v>
      </c>
      <c r="D139" s="93">
        <v>0.014204545454545454</v>
      </c>
      <c r="E139" s="46">
        <v>33</v>
      </c>
      <c r="F139" s="39">
        <f t="shared" si="2"/>
        <v>103</v>
      </c>
    </row>
    <row r="140" spans="1:6" ht="12.75">
      <c r="A140" s="108" t="s">
        <v>310</v>
      </c>
      <c r="B140" s="105">
        <v>0.08496732026143791</v>
      </c>
      <c r="C140" s="40">
        <v>70</v>
      </c>
      <c r="D140" s="93">
        <v>0</v>
      </c>
      <c r="E140" s="46">
        <v>27.5</v>
      </c>
      <c r="F140" s="39">
        <f t="shared" si="2"/>
        <v>97.5</v>
      </c>
    </row>
    <row r="141" spans="1:6" ht="12.75">
      <c r="A141" s="108" t="s">
        <v>24</v>
      </c>
      <c r="B141" s="105">
        <v>0.14955640050697086</v>
      </c>
      <c r="C141" s="40">
        <v>84</v>
      </c>
      <c r="D141" s="93">
        <v>0.014753168148288254</v>
      </c>
      <c r="E141" s="46">
        <v>33</v>
      </c>
      <c r="F141" s="39">
        <f t="shared" si="2"/>
        <v>117</v>
      </c>
    </row>
    <row r="142" spans="1:6" ht="12.75">
      <c r="A142" s="108" t="s">
        <v>209</v>
      </c>
      <c r="B142" s="105">
        <v>0.08921933085501858</v>
      </c>
      <c r="C142" s="40">
        <v>70</v>
      </c>
      <c r="D142" s="93">
        <v>0.009065387764650837</v>
      </c>
      <c r="E142" s="46">
        <v>33</v>
      </c>
      <c r="F142" s="39">
        <f t="shared" si="2"/>
        <v>103</v>
      </c>
    </row>
    <row r="143" spans="1:6" ht="12.75">
      <c r="A143" s="108" t="s">
        <v>132</v>
      </c>
      <c r="B143" s="105">
        <v>0.43478260869565216</v>
      </c>
      <c r="C143" s="40">
        <v>126</v>
      </c>
      <c r="D143" s="93">
        <v>0.05179615705931495</v>
      </c>
      <c r="E143" s="46">
        <v>38.5</v>
      </c>
      <c r="F143" s="39">
        <f t="shared" si="2"/>
        <v>164.5</v>
      </c>
    </row>
    <row r="144" spans="1:6" ht="12.75">
      <c r="A144" s="108" t="s">
        <v>135</v>
      </c>
      <c r="B144" s="105">
        <v>0.1718213058419244</v>
      </c>
      <c r="C144" s="40">
        <v>84</v>
      </c>
      <c r="D144" s="93">
        <v>0.015046296296296295</v>
      </c>
      <c r="E144" s="46">
        <v>33</v>
      </c>
      <c r="F144" s="39">
        <f t="shared" si="2"/>
        <v>117</v>
      </c>
    </row>
    <row r="145" spans="1:6" ht="12.75">
      <c r="A145" s="108" t="s">
        <v>122</v>
      </c>
      <c r="B145" s="105">
        <v>0.41712538226299695</v>
      </c>
      <c r="C145" s="40">
        <v>126</v>
      </c>
      <c r="D145" s="93">
        <v>0.041666666666666664</v>
      </c>
      <c r="E145" s="46">
        <v>38.5</v>
      </c>
      <c r="F145" s="39">
        <f t="shared" si="2"/>
        <v>164.5</v>
      </c>
    </row>
    <row r="146" spans="1:6" ht="12.75">
      <c r="A146" s="108" t="s">
        <v>194</v>
      </c>
      <c r="B146" s="105">
        <v>0.05466428995840761</v>
      </c>
      <c r="C146" s="40">
        <v>70</v>
      </c>
      <c r="D146" s="93">
        <v>0.00214190093708166</v>
      </c>
      <c r="E146" s="46">
        <v>27.5</v>
      </c>
      <c r="F146" s="39">
        <f t="shared" si="2"/>
        <v>97.5</v>
      </c>
    </row>
    <row r="147" spans="1:6" ht="12.75">
      <c r="A147" s="108" t="s">
        <v>224</v>
      </c>
      <c r="B147" s="105">
        <v>0.13749224084419615</v>
      </c>
      <c r="C147" s="40">
        <v>84</v>
      </c>
      <c r="D147" s="93">
        <v>0.023668639053254437</v>
      </c>
      <c r="E147" s="46">
        <v>33</v>
      </c>
      <c r="F147" s="39">
        <f t="shared" si="2"/>
        <v>117</v>
      </c>
    </row>
    <row r="148" spans="1:6" ht="12.75">
      <c r="A148" s="108" t="s">
        <v>225</v>
      </c>
      <c r="B148" s="105">
        <v>0.17073871802242024</v>
      </c>
      <c r="C148" s="40">
        <v>84</v>
      </c>
      <c r="D148" s="93">
        <v>0.009998979695949393</v>
      </c>
      <c r="E148" s="46">
        <v>33</v>
      </c>
      <c r="F148" s="39">
        <f t="shared" si="2"/>
        <v>117</v>
      </c>
    </row>
    <row r="149" spans="1:6" ht="12.75">
      <c r="A149" s="108" t="s">
        <v>240</v>
      </c>
      <c r="B149" s="105">
        <v>0.04861247785868923</v>
      </c>
      <c r="C149" s="40">
        <v>70</v>
      </c>
      <c r="D149" s="93">
        <v>0.01693834805573263</v>
      </c>
      <c r="E149" s="46">
        <v>33</v>
      </c>
      <c r="F149" s="39">
        <f t="shared" si="2"/>
        <v>103</v>
      </c>
    </row>
    <row r="150" spans="1:6" ht="12.75">
      <c r="A150" s="108" t="s">
        <v>123</v>
      </c>
      <c r="B150" s="105">
        <v>0.31912058627581613</v>
      </c>
      <c r="C150" s="40">
        <v>112</v>
      </c>
      <c r="D150" s="93">
        <v>0</v>
      </c>
      <c r="E150" s="46">
        <v>27.5</v>
      </c>
      <c r="F150" s="39">
        <f t="shared" si="2"/>
        <v>139.5</v>
      </c>
    </row>
    <row r="151" spans="1:6" ht="12.75">
      <c r="A151" s="108" t="s">
        <v>133</v>
      </c>
      <c r="B151" s="105">
        <v>0.399734395750332</v>
      </c>
      <c r="C151" s="40">
        <v>126</v>
      </c>
      <c r="D151" s="93">
        <v>0.060146149522203485</v>
      </c>
      <c r="E151" s="46">
        <v>44</v>
      </c>
      <c r="F151" s="39">
        <f t="shared" si="2"/>
        <v>170</v>
      </c>
    </row>
    <row r="152" spans="1:6" ht="12.75">
      <c r="A152" s="108" t="s">
        <v>226</v>
      </c>
      <c r="B152" s="105">
        <v>0.39160200821542673</v>
      </c>
      <c r="C152" s="40">
        <v>112</v>
      </c>
      <c r="D152" s="93">
        <v>0.06662837449741528</v>
      </c>
      <c r="E152" s="46">
        <v>44</v>
      </c>
      <c r="F152" s="39">
        <f t="shared" si="2"/>
        <v>156</v>
      </c>
    </row>
    <row r="153" spans="1:6" ht="12.75">
      <c r="A153" s="108" t="s">
        <v>261</v>
      </c>
      <c r="B153" s="105">
        <v>0.13012240553485896</v>
      </c>
      <c r="C153" s="40">
        <v>84</v>
      </c>
      <c r="D153" s="93">
        <v>0.026405074494763238</v>
      </c>
      <c r="E153" s="46">
        <v>33</v>
      </c>
      <c r="F153" s="39">
        <f t="shared" si="2"/>
        <v>117</v>
      </c>
    </row>
    <row r="154" spans="1:6" ht="12.75">
      <c r="A154" s="108" t="s">
        <v>170</v>
      </c>
      <c r="B154" s="105">
        <v>0.21354436948624805</v>
      </c>
      <c r="C154" s="40">
        <v>98</v>
      </c>
      <c r="D154" s="93">
        <v>0.08530714423262084</v>
      </c>
      <c r="E154" s="46">
        <v>49.5</v>
      </c>
      <c r="F154" s="39">
        <f t="shared" si="2"/>
        <v>147.5</v>
      </c>
    </row>
    <row r="155" spans="1:6" ht="12.75">
      <c r="A155" s="108" t="s">
        <v>235</v>
      </c>
      <c r="B155" s="105">
        <v>0.026041666666666668</v>
      </c>
      <c r="C155" s="40">
        <v>70</v>
      </c>
      <c r="D155" s="93">
        <v>0</v>
      </c>
      <c r="E155" s="46">
        <v>27.5</v>
      </c>
      <c r="F155" s="39">
        <f t="shared" si="2"/>
        <v>97.5</v>
      </c>
    </row>
    <row r="156" spans="1:6" ht="12.75">
      <c r="A156" s="108" t="s">
        <v>25</v>
      </c>
      <c r="B156" s="105">
        <v>0.14200082678792889</v>
      </c>
      <c r="C156" s="40">
        <v>84</v>
      </c>
      <c r="D156" s="93">
        <v>0.024478041756659467</v>
      </c>
      <c r="E156" s="46">
        <v>33</v>
      </c>
      <c r="F156" s="39">
        <f t="shared" si="2"/>
        <v>117</v>
      </c>
    </row>
    <row r="157" spans="1:6" ht="12.75">
      <c r="A157" s="108" t="s">
        <v>127</v>
      </c>
      <c r="B157" s="105">
        <v>0.24761904761904763</v>
      </c>
      <c r="C157" s="40">
        <v>98</v>
      </c>
      <c r="D157" s="93">
        <v>0.016087516087516088</v>
      </c>
      <c r="E157" s="46">
        <v>33</v>
      </c>
      <c r="F157" s="39">
        <f t="shared" si="2"/>
        <v>131</v>
      </c>
    </row>
    <row r="158" spans="1:6" ht="12.75">
      <c r="A158" s="108" t="s">
        <v>26</v>
      </c>
      <c r="B158" s="105">
        <v>0.2735768903993203</v>
      </c>
      <c r="C158" s="40">
        <v>98</v>
      </c>
      <c r="D158" s="93">
        <v>0.02959094865100087</v>
      </c>
      <c r="E158" s="46">
        <v>33</v>
      </c>
      <c r="F158" s="39">
        <f t="shared" si="2"/>
        <v>131</v>
      </c>
    </row>
    <row r="159" spans="1:6" ht="12.75">
      <c r="A159" s="108" t="s">
        <v>118</v>
      </c>
      <c r="B159" s="105">
        <v>0</v>
      </c>
      <c r="C159" s="40">
        <v>70</v>
      </c>
      <c r="D159" s="93">
        <v>0</v>
      </c>
      <c r="E159" s="46">
        <v>27.5</v>
      </c>
      <c r="F159" s="39">
        <f t="shared" si="2"/>
        <v>97.5</v>
      </c>
    </row>
    <row r="160" spans="1:6" ht="12.75">
      <c r="A160" s="108" t="s">
        <v>179</v>
      </c>
      <c r="B160" s="105">
        <v>0.49230769230769234</v>
      </c>
      <c r="C160" s="40">
        <v>126</v>
      </c>
      <c r="D160" s="93">
        <v>0</v>
      </c>
      <c r="E160" s="46">
        <v>27.5</v>
      </c>
      <c r="F160" s="39">
        <f t="shared" si="2"/>
        <v>153.5</v>
      </c>
    </row>
    <row r="161" spans="1:6" ht="12.75">
      <c r="A161" s="108" t="s">
        <v>271</v>
      </c>
      <c r="B161" s="105">
        <v>0.3980338841246601</v>
      </c>
      <c r="C161" s="40">
        <v>126</v>
      </c>
      <c r="D161" s="93">
        <v>0.049264043256233105</v>
      </c>
      <c r="E161" s="46">
        <v>38.5</v>
      </c>
      <c r="F161" s="39">
        <f t="shared" si="2"/>
        <v>164.5</v>
      </c>
    </row>
    <row r="162" spans="1:6" ht="12.75">
      <c r="A162" s="108" t="s">
        <v>220</v>
      </c>
      <c r="B162" s="105">
        <v>0.14705882352941177</v>
      </c>
      <c r="C162" s="40">
        <v>84</v>
      </c>
      <c r="D162" s="93">
        <v>0</v>
      </c>
      <c r="E162" s="46">
        <v>27.5</v>
      </c>
      <c r="F162" s="39">
        <f t="shared" si="2"/>
        <v>111.5</v>
      </c>
    </row>
    <row r="163" spans="1:6" ht="12.75">
      <c r="A163" s="108" t="s">
        <v>228</v>
      </c>
      <c r="B163" s="105">
        <v>0.24930534115467737</v>
      </c>
      <c r="C163" s="40">
        <v>98</v>
      </c>
      <c r="D163" s="93">
        <v>0.031506849315068496</v>
      </c>
      <c r="E163" s="46">
        <v>33</v>
      </c>
      <c r="F163" s="39">
        <f t="shared" si="2"/>
        <v>131</v>
      </c>
    </row>
    <row r="164" spans="1:6" ht="12.75">
      <c r="A164" s="108" t="s">
        <v>227</v>
      </c>
      <c r="B164" s="105">
        <v>0.0890909090909091</v>
      </c>
      <c r="C164" s="40">
        <v>70</v>
      </c>
      <c r="D164" s="93">
        <v>0</v>
      </c>
      <c r="E164" s="46">
        <v>27.5</v>
      </c>
      <c r="F164" s="39">
        <f t="shared" si="2"/>
        <v>97.5</v>
      </c>
    </row>
    <row r="165" spans="1:6" ht="12.75">
      <c r="A165" s="108" t="s">
        <v>210</v>
      </c>
      <c r="B165" s="105">
        <v>0.07677318784099767</v>
      </c>
      <c r="C165" s="40">
        <v>70</v>
      </c>
      <c r="D165" s="93">
        <v>0.03409850679741475</v>
      </c>
      <c r="E165" s="46">
        <v>33</v>
      </c>
      <c r="F165" s="39">
        <f t="shared" si="2"/>
        <v>103</v>
      </c>
    </row>
    <row r="166" spans="1:6" ht="12.75">
      <c r="A166" s="108" t="s">
        <v>265</v>
      </c>
      <c r="B166" s="105">
        <v>0.36782296650717705</v>
      </c>
      <c r="C166" s="40">
        <v>112</v>
      </c>
      <c r="D166" s="93">
        <v>0.02623732856290996</v>
      </c>
      <c r="E166" s="46">
        <v>33</v>
      </c>
      <c r="F166" s="39">
        <f t="shared" si="2"/>
        <v>145</v>
      </c>
    </row>
    <row r="167" spans="1:6" ht="12.75">
      <c r="A167" s="108" t="s">
        <v>233</v>
      </c>
      <c r="B167" s="105">
        <v>0.19976635514018692</v>
      </c>
      <c r="C167" s="40">
        <v>98</v>
      </c>
      <c r="D167" s="93">
        <v>0.013429972287358772</v>
      </c>
      <c r="E167" s="46">
        <v>33</v>
      </c>
      <c r="F167" s="39">
        <f t="shared" si="2"/>
        <v>131</v>
      </c>
    </row>
    <row r="168" spans="1:6" ht="12.75">
      <c r="A168" s="108" t="s">
        <v>171</v>
      </c>
      <c r="B168" s="105">
        <v>0.04898736368357279</v>
      </c>
      <c r="C168" s="40">
        <v>70</v>
      </c>
      <c r="D168" s="93">
        <v>0.0055812587207167514</v>
      </c>
      <c r="E168" s="46">
        <v>33</v>
      </c>
      <c r="F168" s="39">
        <f t="shared" si="2"/>
        <v>103</v>
      </c>
    </row>
    <row r="169" spans="1:6" ht="12.75">
      <c r="A169" s="108" t="s">
        <v>142</v>
      </c>
      <c r="B169" s="105">
        <v>0.21132075471698114</v>
      </c>
      <c r="C169" s="40">
        <v>98</v>
      </c>
      <c r="D169" s="93">
        <v>0.02631578947368421</v>
      </c>
      <c r="E169" s="46">
        <v>33</v>
      </c>
      <c r="F169" s="39">
        <f t="shared" si="2"/>
        <v>131</v>
      </c>
    </row>
    <row r="170" spans="1:6" ht="12.75">
      <c r="A170" s="108" t="s">
        <v>259</v>
      </c>
      <c r="B170" s="105">
        <v>0.08791208791208792</v>
      </c>
      <c r="C170" s="40">
        <v>70</v>
      </c>
      <c r="D170" s="93">
        <v>0</v>
      </c>
      <c r="E170" s="46">
        <v>27.5</v>
      </c>
      <c r="F170" s="39">
        <f t="shared" si="2"/>
        <v>97.5</v>
      </c>
    </row>
    <row r="171" spans="1:6" ht="12.75">
      <c r="A171" s="108" t="s">
        <v>262</v>
      </c>
      <c r="B171" s="105">
        <v>0.25073529411764706</v>
      </c>
      <c r="C171" s="40">
        <v>98</v>
      </c>
      <c r="D171" s="93">
        <v>0.034639409426462237</v>
      </c>
      <c r="E171" s="46">
        <v>38.5</v>
      </c>
      <c r="F171" s="39">
        <f t="shared" si="2"/>
        <v>136.5</v>
      </c>
    </row>
    <row r="172" spans="1:6" ht="12.75">
      <c r="A172" s="108" t="s">
        <v>218</v>
      </c>
      <c r="B172" s="105">
        <v>0.10541044776119403</v>
      </c>
      <c r="C172" s="40">
        <v>84</v>
      </c>
      <c r="D172" s="93">
        <v>0.013058841603933016</v>
      </c>
      <c r="E172" s="46">
        <v>33</v>
      </c>
      <c r="F172" s="39">
        <f t="shared" si="2"/>
        <v>117</v>
      </c>
    </row>
    <row r="173" spans="1:6" ht="12.75">
      <c r="A173" s="108" t="s">
        <v>219</v>
      </c>
      <c r="B173" s="105">
        <v>0.12667340237433694</v>
      </c>
      <c r="C173" s="40">
        <v>84</v>
      </c>
      <c r="D173" s="93">
        <v>0.0111686738881787</v>
      </c>
      <c r="E173" s="46">
        <v>33</v>
      </c>
      <c r="F173" s="39">
        <f t="shared" si="2"/>
        <v>117</v>
      </c>
    </row>
    <row r="174" spans="1:6" ht="12.75">
      <c r="A174" s="108" t="s">
        <v>307</v>
      </c>
      <c r="B174" s="105">
        <v>0.11639762107051826</v>
      </c>
      <c r="C174" s="40">
        <v>84</v>
      </c>
      <c r="D174" s="93">
        <v>0.05211726384364821</v>
      </c>
      <c r="E174" s="46">
        <v>38.5</v>
      </c>
      <c r="F174" s="39">
        <f t="shared" si="2"/>
        <v>122.5</v>
      </c>
    </row>
    <row r="175" spans="1:6" ht="12.75">
      <c r="A175" s="108" t="s">
        <v>211</v>
      </c>
      <c r="B175" s="105">
        <v>0.11758016829656584</v>
      </c>
      <c r="C175" s="40">
        <v>84</v>
      </c>
      <c r="D175" s="93">
        <v>0.030183392766174225</v>
      </c>
      <c r="E175" s="46">
        <v>33</v>
      </c>
      <c r="F175" s="39">
        <f t="shared" si="2"/>
        <v>117</v>
      </c>
    </row>
    <row r="176" spans="1:6" ht="12.75">
      <c r="A176" s="108" t="s">
        <v>134</v>
      </c>
      <c r="B176" s="105">
        <v>0.654639175257732</v>
      </c>
      <c r="C176" s="40">
        <v>140</v>
      </c>
      <c r="D176" s="93">
        <v>0.11564625850340136</v>
      </c>
      <c r="E176" s="46">
        <v>55</v>
      </c>
      <c r="F176" s="39">
        <f t="shared" si="2"/>
        <v>195</v>
      </c>
    </row>
    <row r="177" spans="1:6" ht="12.75">
      <c r="A177" s="108" t="s">
        <v>230</v>
      </c>
      <c r="B177" s="105">
        <v>0.1485148514851485</v>
      </c>
      <c r="C177" s="40">
        <v>84</v>
      </c>
      <c r="D177" s="93">
        <v>0</v>
      </c>
      <c r="E177" s="46">
        <v>27.5</v>
      </c>
      <c r="F177" s="39">
        <f t="shared" si="2"/>
        <v>111.5</v>
      </c>
    </row>
    <row r="178" spans="1:6" ht="12.75">
      <c r="A178" s="108" t="s">
        <v>212</v>
      </c>
      <c r="B178" s="105">
        <v>0.20864461045891142</v>
      </c>
      <c r="C178" s="40">
        <v>98</v>
      </c>
      <c r="D178" s="93">
        <v>0.08220183486238532</v>
      </c>
      <c r="E178" s="46">
        <v>49.5</v>
      </c>
      <c r="F178" s="39">
        <f t="shared" si="2"/>
        <v>147.5</v>
      </c>
    </row>
    <row r="179" spans="1:6" ht="12.75">
      <c r="A179" s="108" t="s">
        <v>298</v>
      </c>
      <c r="B179" s="105">
        <v>0.358974358974359</v>
      </c>
      <c r="C179" s="40">
        <v>112</v>
      </c>
      <c r="D179" s="93">
        <v>0</v>
      </c>
      <c r="E179" s="46">
        <v>27.5</v>
      </c>
      <c r="F179" s="39">
        <f t="shared" si="2"/>
        <v>139.5</v>
      </c>
    </row>
    <row r="180" spans="1:6" ht="12.75">
      <c r="A180" s="108" t="s">
        <v>172</v>
      </c>
      <c r="B180" s="105">
        <v>0.12556182461509038</v>
      </c>
      <c r="C180" s="40">
        <v>84</v>
      </c>
      <c r="D180" s="93">
        <v>0.04615757869836841</v>
      </c>
      <c r="E180" s="46">
        <v>38.5</v>
      </c>
      <c r="F180" s="39">
        <f t="shared" si="2"/>
        <v>122.5</v>
      </c>
    </row>
    <row r="181" spans="1:6" ht="12.75">
      <c r="A181" s="108" t="s">
        <v>27</v>
      </c>
      <c r="B181" s="105">
        <v>0.1470359823971007</v>
      </c>
      <c r="C181" s="40">
        <v>84</v>
      </c>
      <c r="D181" s="93">
        <v>0.03549443352979699</v>
      </c>
      <c r="E181" s="46">
        <v>38.5</v>
      </c>
      <c r="F181" s="39">
        <f t="shared" si="2"/>
        <v>122.5</v>
      </c>
    </row>
    <row r="182" spans="1:6" ht="12.75">
      <c r="A182" s="108" t="s">
        <v>242</v>
      </c>
      <c r="B182" s="105">
        <v>0.0754414125200642</v>
      </c>
      <c r="C182" s="40">
        <v>70</v>
      </c>
      <c r="D182" s="93">
        <v>0</v>
      </c>
      <c r="E182" s="46">
        <v>27.5</v>
      </c>
      <c r="F182" s="39">
        <f t="shared" si="2"/>
        <v>97.5</v>
      </c>
    </row>
    <row r="183" spans="1:6" ht="12.75">
      <c r="A183" s="108" t="s">
        <v>195</v>
      </c>
      <c r="B183" s="105">
        <v>0.1417341591233921</v>
      </c>
      <c r="C183" s="40">
        <v>84</v>
      </c>
      <c r="D183" s="93">
        <v>0.06233675779209472</v>
      </c>
      <c r="E183" s="46">
        <v>44</v>
      </c>
      <c r="F183" s="39">
        <f t="shared" si="2"/>
        <v>128</v>
      </c>
    </row>
    <row r="184" spans="1:6" ht="12.75">
      <c r="A184" s="108" t="s">
        <v>28</v>
      </c>
      <c r="B184" s="105">
        <v>0.27586206896551724</v>
      </c>
      <c r="C184" s="40">
        <v>98</v>
      </c>
      <c r="D184" s="93">
        <v>0.006433453960595094</v>
      </c>
      <c r="E184" s="46">
        <v>33</v>
      </c>
      <c r="F184" s="39">
        <f t="shared" si="2"/>
        <v>131</v>
      </c>
    </row>
    <row r="185" spans="1:6" ht="12.75">
      <c r="A185" s="108" t="s">
        <v>245</v>
      </c>
      <c r="B185" s="105">
        <v>0.2888086642599278</v>
      </c>
      <c r="C185" s="40">
        <v>98</v>
      </c>
      <c r="D185" s="93">
        <v>0</v>
      </c>
      <c r="E185" s="46">
        <v>27.5</v>
      </c>
      <c r="F185" s="39">
        <f t="shared" si="2"/>
        <v>125.5</v>
      </c>
    </row>
    <row r="186" spans="1:6" ht="12.75">
      <c r="A186" s="108" t="s">
        <v>29</v>
      </c>
      <c r="B186" s="105">
        <v>0.5392156862745098</v>
      </c>
      <c r="C186" s="40">
        <v>140</v>
      </c>
      <c r="D186" s="93">
        <v>0</v>
      </c>
      <c r="E186" s="46">
        <v>27.5</v>
      </c>
      <c r="F186" s="39">
        <f t="shared" si="2"/>
        <v>167.5</v>
      </c>
    </row>
    <row r="187" spans="1:6" ht="12.75">
      <c r="A187" s="108" t="s">
        <v>276</v>
      </c>
      <c r="B187" s="105">
        <v>0.126302269159412</v>
      </c>
      <c r="C187" s="40">
        <v>84</v>
      </c>
      <c r="D187" s="93">
        <v>0.016282612835650353</v>
      </c>
      <c r="E187" s="46">
        <v>33</v>
      </c>
      <c r="F187" s="39">
        <f t="shared" si="2"/>
        <v>117</v>
      </c>
    </row>
    <row r="188" spans="1:6" ht="12.75">
      <c r="A188" s="108" t="s">
        <v>30</v>
      </c>
      <c r="B188" s="105">
        <v>0.24074074074074073</v>
      </c>
      <c r="C188" s="40">
        <v>98</v>
      </c>
      <c r="D188" s="93">
        <v>0.010025062656641603</v>
      </c>
      <c r="E188" s="46">
        <v>33</v>
      </c>
      <c r="F188" s="39">
        <f t="shared" si="2"/>
        <v>131</v>
      </c>
    </row>
    <row r="189" spans="1:6" ht="12.75">
      <c r="A189" s="108" t="s">
        <v>31</v>
      </c>
      <c r="B189" s="105">
        <v>0.15003750937734434</v>
      </c>
      <c r="C189" s="40">
        <v>84</v>
      </c>
      <c r="D189" s="93">
        <v>0.03725701943844492</v>
      </c>
      <c r="E189" s="46">
        <v>38.5</v>
      </c>
      <c r="F189" s="39">
        <f t="shared" si="2"/>
        <v>122.5</v>
      </c>
    </row>
    <row r="190" spans="1:6" ht="12.75">
      <c r="A190" s="108" t="s">
        <v>196</v>
      </c>
      <c r="B190" s="105">
        <v>0.2864906832298137</v>
      </c>
      <c r="C190" s="40">
        <v>98</v>
      </c>
      <c r="D190" s="93">
        <v>0.0703851261620186</v>
      </c>
      <c r="E190" s="46">
        <v>44</v>
      </c>
      <c r="F190" s="39">
        <f t="shared" si="2"/>
        <v>142</v>
      </c>
    </row>
    <row r="191" spans="1:6" ht="12.75">
      <c r="A191" s="108" t="s">
        <v>274</v>
      </c>
      <c r="B191" s="105">
        <v>0.1908548707753479</v>
      </c>
      <c r="C191" s="40">
        <v>84</v>
      </c>
      <c r="D191" s="93">
        <v>0</v>
      </c>
      <c r="E191" s="46">
        <v>27.5</v>
      </c>
      <c r="F191" s="39">
        <f t="shared" si="2"/>
        <v>111.5</v>
      </c>
    </row>
    <row r="192" spans="1:6" ht="12.75">
      <c r="A192" s="108" t="s">
        <v>128</v>
      </c>
      <c r="B192" s="105">
        <v>0.23346938775510204</v>
      </c>
      <c r="C192" s="40">
        <v>98</v>
      </c>
      <c r="D192" s="93">
        <v>0.04271457085828343</v>
      </c>
      <c r="E192" s="46">
        <v>38.5</v>
      </c>
      <c r="F192" s="39">
        <f t="shared" si="2"/>
        <v>136.5</v>
      </c>
    </row>
    <row r="193" spans="1:6" ht="12.75">
      <c r="A193" s="108" t="s">
        <v>200</v>
      </c>
      <c r="B193" s="105">
        <v>0.06766917293233082</v>
      </c>
      <c r="C193" s="40">
        <v>70</v>
      </c>
      <c r="D193" s="93">
        <v>0.05719392314566577</v>
      </c>
      <c r="E193" s="46">
        <v>44</v>
      </c>
      <c r="F193" s="39">
        <f t="shared" si="2"/>
        <v>114</v>
      </c>
    </row>
    <row r="194" spans="1:6" ht="12.75">
      <c r="A194" s="108" t="s">
        <v>304</v>
      </c>
      <c r="B194" s="105">
        <v>0.17256396298312465</v>
      </c>
      <c r="C194" s="40">
        <v>84</v>
      </c>
      <c r="D194" s="93">
        <v>0.002331002331002331</v>
      </c>
      <c r="E194" s="46">
        <v>27.5</v>
      </c>
      <c r="F194" s="39">
        <f t="shared" si="2"/>
        <v>111.5</v>
      </c>
    </row>
    <row r="195" spans="1:6" ht="12.75">
      <c r="A195" s="108" t="s">
        <v>162</v>
      </c>
      <c r="B195" s="105">
        <v>0.21979166666666666</v>
      </c>
      <c r="C195" s="40">
        <v>98</v>
      </c>
      <c r="D195" s="93">
        <v>0.013831258644536652</v>
      </c>
      <c r="E195" s="46">
        <v>33</v>
      </c>
      <c r="F195" s="39">
        <f t="shared" si="2"/>
        <v>131</v>
      </c>
    </row>
    <row r="196" spans="1:6" ht="12.75">
      <c r="A196" s="108" t="s">
        <v>32</v>
      </c>
      <c r="B196" s="105">
        <v>0.2296595499134449</v>
      </c>
      <c r="C196" s="40">
        <v>98</v>
      </c>
      <c r="D196" s="93">
        <v>0.030468394724874944</v>
      </c>
      <c r="E196" s="46">
        <v>33</v>
      </c>
      <c r="F196" s="39">
        <f t="shared" si="2"/>
        <v>131</v>
      </c>
    </row>
    <row r="197" spans="1:6" ht="12.75">
      <c r="A197" s="108" t="s">
        <v>119</v>
      </c>
      <c r="B197" s="105">
        <v>0.16428571428571428</v>
      </c>
      <c r="C197" s="40">
        <v>84</v>
      </c>
      <c r="D197" s="93">
        <v>0</v>
      </c>
      <c r="E197" s="46">
        <v>27.5</v>
      </c>
      <c r="F197" s="39">
        <f t="shared" si="2"/>
        <v>111.5</v>
      </c>
    </row>
    <row r="198" spans="1:6" ht="12.75">
      <c r="A198" s="108" t="s">
        <v>154</v>
      </c>
      <c r="B198" s="105">
        <v>0.32829046898638425</v>
      </c>
      <c r="C198" s="40">
        <v>112</v>
      </c>
      <c r="D198" s="93">
        <v>0.04512067156348373</v>
      </c>
      <c r="E198" s="46">
        <v>38.5</v>
      </c>
      <c r="F198" s="39">
        <f t="shared" si="2"/>
        <v>150.5</v>
      </c>
    </row>
    <row r="199" spans="1:6" ht="12.75">
      <c r="A199" s="108" t="s">
        <v>266</v>
      </c>
      <c r="B199" s="105">
        <v>0.17142857142857143</v>
      </c>
      <c r="C199" s="40">
        <v>84</v>
      </c>
      <c r="D199" s="93">
        <v>0</v>
      </c>
      <c r="E199" s="46">
        <v>27.5</v>
      </c>
      <c r="F199" s="39">
        <f t="shared" si="2"/>
        <v>111.5</v>
      </c>
    </row>
    <row r="200" spans="1:6" ht="12.75">
      <c r="A200" s="108" t="s">
        <v>33</v>
      </c>
      <c r="B200" s="105">
        <v>0.30050801094177415</v>
      </c>
      <c r="C200" s="40">
        <v>112</v>
      </c>
      <c r="D200" s="93">
        <v>0.03303225806451613</v>
      </c>
      <c r="E200" s="46">
        <v>33</v>
      </c>
      <c r="F200" s="39">
        <f t="shared" si="2"/>
        <v>145</v>
      </c>
    </row>
    <row r="201" spans="1:6" ht="12.75">
      <c r="A201" s="108" t="s">
        <v>305</v>
      </c>
      <c r="B201" s="105">
        <v>0.1348489567113049</v>
      </c>
      <c r="C201" s="40">
        <v>84</v>
      </c>
      <c r="D201" s="93">
        <v>0.014035087719298246</v>
      </c>
      <c r="E201" s="46">
        <v>33</v>
      </c>
      <c r="F201" s="39">
        <f aca="true" t="shared" si="3" ref="F201:F233">C201+E201</f>
        <v>117</v>
      </c>
    </row>
    <row r="202" spans="1:6" ht="12.75">
      <c r="A202" s="108" t="s">
        <v>277</v>
      </c>
      <c r="B202" s="105">
        <v>0.1398927159796725</v>
      </c>
      <c r="C202" s="40">
        <v>84</v>
      </c>
      <c r="D202" s="93">
        <v>0.017444843509492047</v>
      </c>
      <c r="E202" s="46">
        <v>33</v>
      </c>
      <c r="F202" s="39">
        <f t="shared" si="3"/>
        <v>117</v>
      </c>
    </row>
    <row r="203" spans="1:6" ht="12.75">
      <c r="A203" s="108" t="s">
        <v>173</v>
      </c>
      <c r="B203" s="105">
        <v>0.0946937014667817</v>
      </c>
      <c r="C203" s="40">
        <v>70</v>
      </c>
      <c r="D203" s="93">
        <v>0.019083969465648856</v>
      </c>
      <c r="E203" s="46">
        <v>33</v>
      </c>
      <c r="F203" s="39">
        <f t="shared" si="3"/>
        <v>103</v>
      </c>
    </row>
    <row r="204" spans="1:6" ht="12.75">
      <c r="A204" s="108" t="s">
        <v>143</v>
      </c>
      <c r="B204" s="105">
        <v>0</v>
      </c>
      <c r="C204" s="40">
        <v>70</v>
      </c>
      <c r="D204" s="93">
        <v>0</v>
      </c>
      <c r="E204" s="46">
        <v>27.5</v>
      </c>
      <c r="F204" s="39">
        <f t="shared" si="3"/>
        <v>97.5</v>
      </c>
    </row>
    <row r="205" spans="1:6" ht="12.75">
      <c r="A205" s="108" t="s">
        <v>34</v>
      </c>
      <c r="B205" s="105">
        <v>0.2561307901907357</v>
      </c>
      <c r="C205" s="40">
        <v>98</v>
      </c>
      <c r="D205" s="93">
        <v>0.03663929248262792</v>
      </c>
      <c r="E205" s="46">
        <v>38.5</v>
      </c>
      <c r="F205" s="39">
        <f t="shared" si="3"/>
        <v>136.5</v>
      </c>
    </row>
    <row r="206" spans="1:6" ht="12.75">
      <c r="A206" s="108" t="s">
        <v>203</v>
      </c>
      <c r="B206" s="105">
        <v>0.12312312312312312</v>
      </c>
      <c r="C206" s="40">
        <v>84</v>
      </c>
      <c r="D206" s="93">
        <v>0</v>
      </c>
      <c r="E206" s="46">
        <v>27.5</v>
      </c>
      <c r="F206" s="39">
        <f t="shared" si="3"/>
        <v>111.5</v>
      </c>
    </row>
    <row r="207" spans="1:6" ht="12.75">
      <c r="A207" s="108" t="s">
        <v>272</v>
      </c>
      <c r="B207" s="105">
        <v>0.2955832389580974</v>
      </c>
      <c r="C207" s="40">
        <v>112</v>
      </c>
      <c r="D207" s="93">
        <v>0.04573891283191992</v>
      </c>
      <c r="E207" s="46">
        <v>38.5</v>
      </c>
      <c r="F207" s="39">
        <f t="shared" si="3"/>
        <v>150.5</v>
      </c>
    </row>
    <row r="208" spans="1:6" ht="12.75">
      <c r="A208" s="108" t="s">
        <v>35</v>
      </c>
      <c r="B208" s="105">
        <v>0.39821937321937323</v>
      </c>
      <c r="C208" s="40">
        <v>126</v>
      </c>
      <c r="D208" s="93">
        <v>0.06729181410710074</v>
      </c>
      <c r="E208" s="46">
        <v>44</v>
      </c>
      <c r="F208" s="39">
        <f t="shared" si="3"/>
        <v>170</v>
      </c>
    </row>
    <row r="209" spans="1:6" ht="12.75">
      <c r="A209" s="108" t="s">
        <v>253</v>
      </c>
      <c r="B209" s="105">
        <v>0.34444444444444444</v>
      </c>
      <c r="C209" s="40">
        <v>112</v>
      </c>
      <c r="D209" s="93">
        <v>0.09433962264150944</v>
      </c>
      <c r="E209" s="46">
        <v>49.5</v>
      </c>
      <c r="F209" s="39">
        <f t="shared" si="3"/>
        <v>161.5</v>
      </c>
    </row>
    <row r="210" spans="1:6" ht="12.75">
      <c r="A210" s="108" t="s">
        <v>36</v>
      </c>
      <c r="B210" s="105">
        <v>0.2961947206033596</v>
      </c>
      <c r="C210" s="40">
        <v>112</v>
      </c>
      <c r="D210" s="93">
        <v>0.02577914582531743</v>
      </c>
      <c r="E210" s="46">
        <v>33</v>
      </c>
      <c r="F210" s="39">
        <f t="shared" si="3"/>
        <v>145</v>
      </c>
    </row>
    <row r="211" spans="1:6" ht="12.75">
      <c r="A211" s="108" t="s">
        <v>213</v>
      </c>
      <c r="B211" s="105">
        <v>0.14892227302416722</v>
      </c>
      <c r="C211" s="40">
        <v>84</v>
      </c>
      <c r="D211" s="93">
        <v>0.04411391870193527</v>
      </c>
      <c r="E211" s="46">
        <v>38.5</v>
      </c>
      <c r="F211" s="39">
        <f t="shared" si="3"/>
        <v>122.5</v>
      </c>
    </row>
    <row r="212" spans="1:6" ht="12.75">
      <c r="A212" s="108" t="s">
        <v>180</v>
      </c>
      <c r="B212" s="105">
        <v>0.2765498652291105</v>
      </c>
      <c r="C212" s="40">
        <v>98</v>
      </c>
      <c r="D212" s="93">
        <v>0.017663817663817662</v>
      </c>
      <c r="E212" s="46">
        <v>33</v>
      </c>
      <c r="F212" s="39">
        <f t="shared" si="3"/>
        <v>131</v>
      </c>
    </row>
    <row r="213" spans="1:6" ht="12.75">
      <c r="A213" s="108" t="s">
        <v>234</v>
      </c>
      <c r="B213" s="105">
        <v>0.13999707730527547</v>
      </c>
      <c r="C213" s="40">
        <v>84</v>
      </c>
      <c r="D213" s="93">
        <v>0.026387272021730693</v>
      </c>
      <c r="E213" s="46">
        <v>33</v>
      </c>
      <c r="F213" s="39">
        <f t="shared" si="3"/>
        <v>117</v>
      </c>
    </row>
    <row r="214" spans="1:6" ht="12.75">
      <c r="A214" s="108" t="s">
        <v>260</v>
      </c>
      <c r="B214" s="105">
        <v>0.1754414125200642</v>
      </c>
      <c r="C214" s="40">
        <v>84</v>
      </c>
      <c r="D214" s="93">
        <v>0.008984897725100364</v>
      </c>
      <c r="E214" s="46">
        <v>33</v>
      </c>
      <c r="F214" s="39">
        <f t="shared" si="3"/>
        <v>117</v>
      </c>
    </row>
    <row r="215" spans="1:6" ht="12.75">
      <c r="A215" s="108" t="s">
        <v>174</v>
      </c>
      <c r="B215" s="105">
        <v>0</v>
      </c>
      <c r="C215" s="40">
        <v>70</v>
      </c>
      <c r="D215" s="93">
        <v>0</v>
      </c>
      <c r="E215" s="46">
        <v>27.5</v>
      </c>
      <c r="F215" s="39">
        <f t="shared" si="3"/>
        <v>97.5</v>
      </c>
    </row>
    <row r="216" spans="1:6" ht="12.75">
      <c r="A216" s="108" t="s">
        <v>155</v>
      </c>
      <c r="B216" s="105">
        <v>0.402547065337763</v>
      </c>
      <c r="C216" s="40">
        <v>126</v>
      </c>
      <c r="D216" s="93">
        <v>0.053595355069227336</v>
      </c>
      <c r="E216" s="46">
        <v>38.5</v>
      </c>
      <c r="F216" s="39">
        <f t="shared" si="3"/>
        <v>164.5</v>
      </c>
    </row>
    <row r="217" spans="1:6" ht="12.75">
      <c r="A217" s="108" t="s">
        <v>243</v>
      </c>
      <c r="B217" s="105">
        <v>0.28945467677862047</v>
      </c>
      <c r="C217" s="40">
        <v>98</v>
      </c>
      <c r="D217" s="93">
        <v>0.09864735619620167</v>
      </c>
      <c r="E217" s="46">
        <v>55</v>
      </c>
      <c r="F217" s="39">
        <f t="shared" si="3"/>
        <v>153</v>
      </c>
    </row>
    <row r="218" spans="1:6" ht="12.75">
      <c r="A218" s="108" t="s">
        <v>254</v>
      </c>
      <c r="B218" s="105">
        <v>0.39274924471299094</v>
      </c>
      <c r="C218" s="40">
        <v>112</v>
      </c>
      <c r="D218" s="93">
        <v>0</v>
      </c>
      <c r="E218" s="46">
        <v>27.5</v>
      </c>
      <c r="F218" s="39">
        <f t="shared" si="3"/>
        <v>139.5</v>
      </c>
    </row>
    <row r="219" spans="1:6" ht="12.75">
      <c r="A219" s="108" t="s">
        <v>175</v>
      </c>
      <c r="B219" s="105">
        <v>0.13243029984218832</v>
      </c>
      <c r="C219" s="40">
        <v>84</v>
      </c>
      <c r="D219" s="93">
        <v>0.030147470599215978</v>
      </c>
      <c r="E219" s="46">
        <v>33</v>
      </c>
      <c r="F219" s="39">
        <f t="shared" si="3"/>
        <v>117</v>
      </c>
    </row>
    <row r="220" spans="1:6" ht="12.75">
      <c r="A220" s="108" t="s">
        <v>278</v>
      </c>
      <c r="B220" s="105">
        <v>0.28842412451361865</v>
      </c>
      <c r="C220" s="40">
        <v>98</v>
      </c>
      <c r="D220" s="93">
        <v>0.024400746375771495</v>
      </c>
      <c r="E220" s="46">
        <v>33</v>
      </c>
      <c r="F220" s="39">
        <f t="shared" si="3"/>
        <v>131</v>
      </c>
    </row>
    <row r="221" spans="1:6" ht="12.75">
      <c r="A221" s="108" t="s">
        <v>150</v>
      </c>
      <c r="B221" s="105">
        <v>0.4018264840182648</v>
      </c>
      <c r="C221" s="40">
        <v>126</v>
      </c>
      <c r="D221" s="93">
        <v>0.022508038585209004</v>
      </c>
      <c r="E221" s="46">
        <v>33</v>
      </c>
      <c r="F221" s="39">
        <f t="shared" si="3"/>
        <v>159</v>
      </c>
    </row>
    <row r="222" spans="1:6" ht="12.75">
      <c r="A222" s="108" t="s">
        <v>282</v>
      </c>
      <c r="B222" s="105">
        <v>0.422279792746114</v>
      </c>
      <c r="C222" s="40">
        <v>126</v>
      </c>
      <c r="D222" s="93">
        <v>0.018867924528301886</v>
      </c>
      <c r="E222" s="46">
        <v>33</v>
      </c>
      <c r="F222" s="39">
        <f t="shared" si="3"/>
        <v>159</v>
      </c>
    </row>
    <row r="223" spans="1:6" ht="12.75">
      <c r="A223" s="108" t="s">
        <v>126</v>
      </c>
      <c r="B223" s="105">
        <v>0.19626168224299065</v>
      </c>
      <c r="C223" s="40">
        <v>84</v>
      </c>
      <c r="D223" s="93">
        <v>0.09310344827586207</v>
      </c>
      <c r="E223" s="46">
        <v>49.5</v>
      </c>
      <c r="F223" s="39">
        <f t="shared" si="3"/>
        <v>133.5</v>
      </c>
    </row>
    <row r="224" spans="1:6" ht="12.75">
      <c r="A224" s="108" t="s">
        <v>181</v>
      </c>
      <c r="B224" s="105">
        <v>0.3723196881091618</v>
      </c>
      <c r="C224" s="40">
        <v>112</v>
      </c>
      <c r="D224" s="93">
        <v>0</v>
      </c>
      <c r="E224" s="46">
        <v>27.5</v>
      </c>
      <c r="F224" s="39">
        <f t="shared" si="3"/>
        <v>139.5</v>
      </c>
    </row>
    <row r="225" spans="1:6" ht="12.75">
      <c r="A225" s="108" t="s">
        <v>136</v>
      </c>
      <c r="B225" s="105">
        <v>0.43894899536321486</v>
      </c>
      <c r="C225" s="40">
        <v>126</v>
      </c>
      <c r="D225" s="93">
        <v>0.015594541910331383</v>
      </c>
      <c r="E225" s="46">
        <v>33</v>
      </c>
      <c r="F225" s="39">
        <f t="shared" si="3"/>
        <v>159</v>
      </c>
    </row>
    <row r="226" spans="1:6" ht="12.75">
      <c r="A226" s="108" t="s">
        <v>279</v>
      </c>
      <c r="B226" s="105">
        <v>0.20982986767485823</v>
      </c>
      <c r="C226" s="40">
        <v>98</v>
      </c>
      <c r="D226" s="93">
        <v>0</v>
      </c>
      <c r="E226" s="46">
        <v>27.5</v>
      </c>
      <c r="F226" s="39">
        <f t="shared" si="3"/>
        <v>125.5</v>
      </c>
    </row>
    <row r="227" spans="1:6" ht="12" customHeight="1" hidden="1">
      <c r="A227" s="108" t="s">
        <v>273</v>
      </c>
      <c r="B227" s="105">
        <v>0.37273991655076494</v>
      </c>
      <c r="C227" s="40">
        <v>112</v>
      </c>
      <c r="D227" s="93">
        <v>0.052691867124856816</v>
      </c>
      <c r="E227" s="46">
        <v>38.5</v>
      </c>
      <c r="F227" s="39">
        <f t="shared" si="3"/>
        <v>150.5</v>
      </c>
    </row>
    <row r="228" spans="1:6" ht="12.75">
      <c r="A228" s="108" t="s">
        <v>280</v>
      </c>
      <c r="B228" s="105">
        <v>0.18305627879030642</v>
      </c>
      <c r="C228" s="40">
        <v>84</v>
      </c>
      <c r="D228" s="93">
        <v>0.022646153846153847</v>
      </c>
      <c r="E228" s="46">
        <v>33</v>
      </c>
      <c r="F228" s="39">
        <f t="shared" si="3"/>
        <v>117</v>
      </c>
    </row>
    <row r="229" spans="1:6" ht="12.75">
      <c r="A229" s="108" t="s">
        <v>37</v>
      </c>
      <c r="B229" s="105">
        <v>0.20850086157380815</v>
      </c>
      <c r="C229" s="54">
        <v>98</v>
      </c>
      <c r="D229" s="93">
        <v>0.02093555773634282</v>
      </c>
      <c r="E229" s="46">
        <v>33</v>
      </c>
      <c r="F229" s="39">
        <f t="shared" si="3"/>
        <v>131</v>
      </c>
    </row>
    <row r="230" spans="1:6" ht="12.75">
      <c r="A230" s="108" t="s">
        <v>201</v>
      </c>
      <c r="B230" s="105">
        <v>0.10606060606060606</v>
      </c>
      <c r="C230" s="44">
        <v>84</v>
      </c>
      <c r="D230" s="93">
        <v>0.019553072625698324</v>
      </c>
      <c r="E230" s="46">
        <v>33</v>
      </c>
      <c r="F230" s="39">
        <f t="shared" si="3"/>
        <v>117</v>
      </c>
    </row>
    <row r="231" spans="1:6" ht="12.75">
      <c r="A231" s="108" t="s">
        <v>255</v>
      </c>
      <c r="B231" s="105">
        <v>0.4548532731376975</v>
      </c>
      <c r="C231" s="44">
        <v>126</v>
      </c>
      <c r="D231" s="93">
        <v>0.0025348542458808617</v>
      </c>
      <c r="E231" s="46">
        <v>27.5</v>
      </c>
      <c r="F231" s="39">
        <f t="shared" si="3"/>
        <v>153.5</v>
      </c>
    </row>
    <row r="232" spans="1:6" ht="12.75">
      <c r="A232" s="108" t="s">
        <v>301</v>
      </c>
      <c r="B232" s="105">
        <v>0.26921813403416556</v>
      </c>
      <c r="C232" s="44">
        <v>98</v>
      </c>
      <c r="D232" s="93">
        <v>0.033246130368432526</v>
      </c>
      <c r="E232" s="46">
        <v>33</v>
      </c>
      <c r="F232" s="39">
        <f t="shared" si="3"/>
        <v>131</v>
      </c>
    </row>
    <row r="233" spans="1:6" ht="13.5" thickBot="1">
      <c r="A233" s="109" t="s">
        <v>38</v>
      </c>
      <c r="B233" s="106">
        <v>0.2894736842105263</v>
      </c>
      <c r="C233" s="45">
        <v>98</v>
      </c>
      <c r="D233" s="97">
        <v>0.03897869768847258</v>
      </c>
      <c r="E233" s="53">
        <v>38.5</v>
      </c>
      <c r="F233" s="41">
        <f t="shared" si="3"/>
        <v>136.5</v>
      </c>
    </row>
  </sheetData>
  <sheetProtection password="D641" sheet="1"/>
  <mergeCells count="9">
    <mergeCell ref="A4:F4"/>
    <mergeCell ref="A3:F3"/>
    <mergeCell ref="A2:F2"/>
    <mergeCell ref="A1:F1"/>
    <mergeCell ref="A5:F5"/>
    <mergeCell ref="A7:A8"/>
    <mergeCell ref="D7:E7"/>
    <mergeCell ref="B7:C7"/>
    <mergeCell ref="A6:F6"/>
  </mergeCells>
  <printOptions horizontalCentered="1"/>
  <pageMargins left="0.75" right="0.75" top="0.84" bottom="0.81" header="0.5" footer="0.37"/>
  <pageSetup fitToHeight="0" fitToWidth="1" horizontalDpi="1200" verticalDpi="1200" orientation="portrait"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234"/>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9" sqref="A9"/>
    </sheetView>
  </sheetViews>
  <sheetFormatPr defaultColWidth="9.140625" defaultRowHeight="12.75"/>
  <cols>
    <col min="1" max="1" width="21.421875" style="7" customWidth="1"/>
    <col min="2" max="2" width="14.00390625" style="8" customWidth="1"/>
    <col min="3" max="3" width="10.7109375" style="8" customWidth="1"/>
    <col min="4" max="4" width="15.00390625" style="8" customWidth="1"/>
    <col min="5" max="5" width="11.7109375" style="0" customWidth="1"/>
    <col min="6" max="6" width="9.8515625" style="0" customWidth="1"/>
  </cols>
  <sheetData>
    <row r="1" spans="1:6" s="10" customFormat="1" ht="12.75">
      <c r="A1" s="146" t="s">
        <v>110</v>
      </c>
      <c r="B1" s="146"/>
      <c r="C1" s="146"/>
      <c r="D1" s="146"/>
      <c r="E1" s="146"/>
      <c r="F1" s="146"/>
    </row>
    <row r="2" spans="1:6" s="10" customFormat="1" ht="12.75">
      <c r="A2" s="146" t="s">
        <v>0</v>
      </c>
      <c r="B2" s="146"/>
      <c r="C2" s="146"/>
      <c r="D2" s="146"/>
      <c r="E2" s="146"/>
      <c r="F2" s="146"/>
    </row>
    <row r="3" spans="1:6" s="10" customFormat="1" ht="12.75">
      <c r="A3" s="146" t="s">
        <v>324</v>
      </c>
      <c r="B3" s="146"/>
      <c r="C3" s="146"/>
      <c r="D3" s="146"/>
      <c r="E3" s="146"/>
      <c r="F3" s="146"/>
    </row>
    <row r="4" spans="1:6" s="10" customFormat="1" ht="12" customHeight="1" thickBot="1">
      <c r="A4" s="146" t="s">
        <v>290</v>
      </c>
      <c r="B4" s="146"/>
      <c r="C4" s="146"/>
      <c r="D4" s="146"/>
      <c r="E4" s="146"/>
      <c r="F4" s="146"/>
    </row>
    <row r="5" spans="1:6" s="1" customFormat="1" ht="27.75" customHeight="1" thickBot="1">
      <c r="A5" s="169" t="s">
        <v>99</v>
      </c>
      <c r="B5" s="169"/>
      <c r="C5" s="169"/>
      <c r="D5" s="169"/>
      <c r="E5" s="169"/>
      <c r="F5" s="169"/>
    </row>
    <row r="6" spans="1:6" s="1" customFormat="1" ht="27.75" customHeight="1" thickBot="1">
      <c r="A6" s="165" t="s">
        <v>95</v>
      </c>
      <c r="B6" s="166"/>
      <c r="C6" s="166"/>
      <c r="D6" s="166"/>
      <c r="E6" s="166"/>
      <c r="F6" s="167"/>
    </row>
    <row r="7" spans="1:6" s="2" customFormat="1" ht="27.75" customHeight="1" thickBot="1">
      <c r="A7" s="158" t="s">
        <v>98</v>
      </c>
      <c r="B7" s="156" t="s">
        <v>293</v>
      </c>
      <c r="C7" s="156"/>
      <c r="D7" s="156" t="s">
        <v>292</v>
      </c>
      <c r="E7" s="156"/>
      <c r="F7" s="3" t="s">
        <v>294</v>
      </c>
    </row>
    <row r="8" spans="1:6" s="2" customFormat="1" ht="42.75" customHeight="1" thickBot="1">
      <c r="A8" s="168"/>
      <c r="B8" s="56" t="s">
        <v>316</v>
      </c>
      <c r="C8" s="55" t="s">
        <v>39</v>
      </c>
      <c r="D8" s="118" t="s">
        <v>317</v>
      </c>
      <c r="E8" s="55" t="s">
        <v>39</v>
      </c>
      <c r="F8" s="56" t="s">
        <v>97</v>
      </c>
    </row>
    <row r="9" spans="1:6" ht="12.75">
      <c r="A9" s="117" t="s">
        <v>4</v>
      </c>
      <c r="B9" s="121">
        <v>0.005154639175257732</v>
      </c>
      <c r="C9" s="116">
        <v>42.5</v>
      </c>
      <c r="D9" s="104">
        <v>0</v>
      </c>
      <c r="E9" s="116">
        <v>12.5</v>
      </c>
      <c r="F9" s="50">
        <f aca="true" t="shared" si="0" ref="F9:F72">C9+E9</f>
        <v>55</v>
      </c>
    </row>
    <row r="10" spans="1:6" ht="12.75">
      <c r="A10" s="111" t="s">
        <v>186</v>
      </c>
      <c r="B10" s="114">
        <v>0.05010893246187364</v>
      </c>
      <c r="C10" s="66">
        <v>51</v>
      </c>
      <c r="D10" s="105">
        <v>0</v>
      </c>
      <c r="E10" s="66">
        <v>12.5</v>
      </c>
      <c r="F10" s="39">
        <f t="shared" si="0"/>
        <v>63.5</v>
      </c>
    </row>
    <row r="11" spans="1:6" ht="12.75">
      <c r="A11" s="111" t="s">
        <v>283</v>
      </c>
      <c r="B11" s="114">
        <v>0</v>
      </c>
      <c r="C11" s="66">
        <v>42.5</v>
      </c>
      <c r="D11" s="105">
        <v>0</v>
      </c>
      <c r="E11" s="66">
        <v>12.5</v>
      </c>
      <c r="F11" s="39">
        <f t="shared" si="0"/>
        <v>55</v>
      </c>
    </row>
    <row r="12" spans="1:6" ht="12.75">
      <c r="A12" s="111" t="s">
        <v>5</v>
      </c>
      <c r="B12" s="114">
        <v>0.034211904346308254</v>
      </c>
      <c r="C12" s="66">
        <v>51</v>
      </c>
      <c r="D12" s="105">
        <v>0.001223091976516634</v>
      </c>
      <c r="E12" s="66">
        <v>15</v>
      </c>
      <c r="F12" s="39">
        <f t="shared" si="0"/>
        <v>66</v>
      </c>
    </row>
    <row r="13" spans="1:6" ht="12.75">
      <c r="A13" s="111" t="s">
        <v>197</v>
      </c>
      <c r="B13" s="114">
        <v>0.03662138216184288</v>
      </c>
      <c r="C13" s="66">
        <v>51</v>
      </c>
      <c r="D13" s="105">
        <v>0.013214800576645843</v>
      </c>
      <c r="E13" s="66">
        <v>17.5</v>
      </c>
      <c r="F13" s="39">
        <f t="shared" si="0"/>
        <v>68.5</v>
      </c>
    </row>
    <row r="14" spans="1:6" ht="12.75">
      <c r="A14" s="111" t="s">
        <v>244</v>
      </c>
      <c r="B14" s="114">
        <v>0.005410279531109108</v>
      </c>
      <c r="C14" s="66">
        <v>42.5</v>
      </c>
      <c r="D14" s="105">
        <v>0</v>
      </c>
      <c r="E14" s="66">
        <v>12.5</v>
      </c>
      <c r="F14" s="39">
        <f t="shared" si="0"/>
        <v>55</v>
      </c>
    </row>
    <row r="15" spans="1:6" ht="12.75">
      <c r="A15" s="111" t="s">
        <v>124</v>
      </c>
      <c r="B15" s="114">
        <v>0.02056555269922879</v>
      </c>
      <c r="C15" s="66">
        <v>42.5</v>
      </c>
      <c r="D15" s="105">
        <v>0</v>
      </c>
      <c r="E15" s="66">
        <v>12.5</v>
      </c>
      <c r="F15" s="39">
        <f t="shared" si="0"/>
        <v>55</v>
      </c>
    </row>
    <row r="16" spans="1:6" ht="12.75">
      <c r="A16" s="111" t="s">
        <v>137</v>
      </c>
      <c r="B16" s="114">
        <v>0.047163362952836636</v>
      </c>
      <c r="C16" s="66">
        <v>51</v>
      </c>
      <c r="D16" s="105">
        <v>0</v>
      </c>
      <c r="E16" s="66">
        <v>12.5</v>
      </c>
      <c r="F16" s="39">
        <f t="shared" si="0"/>
        <v>63.5</v>
      </c>
    </row>
    <row r="17" spans="1:6" s="5" customFormat="1" ht="12.75">
      <c r="A17" s="111" t="s">
        <v>163</v>
      </c>
      <c r="B17" s="114">
        <v>0.07929704243463352</v>
      </c>
      <c r="C17" s="66">
        <v>59.49999999999999</v>
      </c>
      <c r="D17" s="105">
        <v>0.039157739194680456</v>
      </c>
      <c r="E17" s="66">
        <v>22.5</v>
      </c>
      <c r="F17" s="39">
        <f t="shared" si="0"/>
        <v>82</v>
      </c>
    </row>
    <row r="18" spans="1:6" ht="12.75">
      <c r="A18" s="111" t="s">
        <v>182</v>
      </c>
      <c r="B18" s="114">
        <v>0.09140245644101685</v>
      </c>
      <c r="C18" s="66">
        <v>68</v>
      </c>
      <c r="D18" s="105">
        <v>0.008289201013124569</v>
      </c>
      <c r="E18" s="66">
        <v>15</v>
      </c>
      <c r="F18" s="39">
        <f t="shared" si="0"/>
        <v>83</v>
      </c>
    </row>
    <row r="19" spans="1:6" ht="12.75">
      <c r="A19" s="111" t="s">
        <v>214</v>
      </c>
      <c r="B19" s="114">
        <v>0.010044194455604661</v>
      </c>
      <c r="C19" s="66">
        <v>42.5</v>
      </c>
      <c r="D19" s="105">
        <v>0</v>
      </c>
      <c r="E19" s="66">
        <v>12.5</v>
      </c>
      <c r="F19" s="39">
        <f t="shared" si="0"/>
        <v>55</v>
      </c>
    </row>
    <row r="20" spans="1:6" ht="12.75">
      <c r="A20" s="111" t="s">
        <v>156</v>
      </c>
      <c r="B20" s="114">
        <v>0.08252853380158033</v>
      </c>
      <c r="C20" s="66">
        <v>59.49999999999999</v>
      </c>
      <c r="D20" s="105">
        <v>0.04272801972062449</v>
      </c>
      <c r="E20" s="66">
        <v>22.5</v>
      </c>
      <c r="F20" s="39">
        <f t="shared" si="0"/>
        <v>82</v>
      </c>
    </row>
    <row r="21" spans="1:6" ht="12.75">
      <c r="A21" s="111" t="s">
        <v>256</v>
      </c>
      <c r="B21" s="114">
        <v>0.01953881358915684</v>
      </c>
      <c r="C21" s="66">
        <v>42.5</v>
      </c>
      <c r="D21" s="105">
        <v>0.001332267519317879</v>
      </c>
      <c r="E21" s="66">
        <v>15</v>
      </c>
      <c r="F21" s="39">
        <f t="shared" si="0"/>
        <v>57.5</v>
      </c>
    </row>
    <row r="22" spans="1:6" ht="12.75">
      <c r="A22" s="111" t="s">
        <v>120</v>
      </c>
      <c r="B22" s="114">
        <v>0.016835016835016835</v>
      </c>
      <c r="C22" s="66">
        <v>42.5</v>
      </c>
      <c r="D22" s="105">
        <v>0</v>
      </c>
      <c r="E22" s="66">
        <v>12.5</v>
      </c>
      <c r="F22" s="39">
        <f t="shared" si="0"/>
        <v>55</v>
      </c>
    </row>
    <row r="23" spans="1:6" ht="12.75">
      <c r="A23" s="111" t="s">
        <v>151</v>
      </c>
      <c r="B23" s="114">
        <v>0</v>
      </c>
      <c r="C23" s="66">
        <v>42.5</v>
      </c>
      <c r="D23" s="105">
        <v>0</v>
      </c>
      <c r="E23" s="66">
        <v>12.5</v>
      </c>
      <c r="F23" s="39">
        <f t="shared" si="0"/>
        <v>55</v>
      </c>
    </row>
    <row r="24" spans="1:6" ht="12.75">
      <c r="A24" s="111" t="s">
        <v>138</v>
      </c>
      <c r="B24" s="114">
        <v>0.01951219512195122</v>
      </c>
      <c r="C24" s="66">
        <v>42.5</v>
      </c>
      <c r="D24" s="105">
        <v>0</v>
      </c>
      <c r="E24" s="66">
        <v>12.5</v>
      </c>
      <c r="F24" s="39">
        <f t="shared" si="0"/>
        <v>55</v>
      </c>
    </row>
    <row r="25" spans="1:6" ht="12.75">
      <c r="A25" s="111" t="s">
        <v>144</v>
      </c>
      <c r="B25" s="114">
        <v>0.09580262736302467</v>
      </c>
      <c r="C25" s="66">
        <v>68</v>
      </c>
      <c r="D25" s="105">
        <v>0.018975332068311195</v>
      </c>
      <c r="E25" s="66">
        <v>17.5</v>
      </c>
      <c r="F25" s="39">
        <f t="shared" si="0"/>
        <v>85.5</v>
      </c>
    </row>
    <row r="26" spans="1:6" ht="12.75">
      <c r="A26" s="111" t="s">
        <v>204</v>
      </c>
      <c r="B26" s="114">
        <v>0.017609149496233094</v>
      </c>
      <c r="C26" s="66">
        <v>42.5</v>
      </c>
      <c r="D26" s="105">
        <v>0.005877034358047016</v>
      </c>
      <c r="E26" s="66">
        <v>15</v>
      </c>
      <c r="F26" s="39">
        <f t="shared" si="0"/>
        <v>57.5</v>
      </c>
    </row>
    <row r="27" spans="1:6" ht="12.75">
      <c r="A27" s="111" t="s">
        <v>6</v>
      </c>
      <c r="B27" s="114">
        <v>0.06382731133996625</v>
      </c>
      <c r="C27" s="66">
        <v>59.49999999999999</v>
      </c>
      <c r="D27" s="105">
        <v>0.004019932163644739</v>
      </c>
      <c r="E27" s="66">
        <v>15</v>
      </c>
      <c r="F27" s="39">
        <f t="shared" si="0"/>
        <v>74.5</v>
      </c>
    </row>
    <row r="28" spans="1:6" ht="12.75">
      <c r="A28" s="111" t="s">
        <v>308</v>
      </c>
      <c r="B28" s="114">
        <v>0.04274022431039709</v>
      </c>
      <c r="C28" s="66">
        <v>51</v>
      </c>
      <c r="D28" s="105">
        <v>0.003689220098871099</v>
      </c>
      <c r="E28" s="66">
        <v>15</v>
      </c>
      <c r="F28" s="39">
        <f t="shared" si="0"/>
        <v>66</v>
      </c>
    </row>
    <row r="29" spans="1:6" ht="12.75">
      <c r="A29" s="111" t="s">
        <v>145</v>
      </c>
      <c r="B29" s="114">
        <v>0.10363972856261566</v>
      </c>
      <c r="C29" s="66">
        <v>68</v>
      </c>
      <c r="D29" s="105">
        <v>0.021681749622926093</v>
      </c>
      <c r="E29" s="66">
        <v>17.5</v>
      </c>
      <c r="F29" s="39">
        <f t="shared" si="0"/>
        <v>85.5</v>
      </c>
    </row>
    <row r="30" spans="1:6" ht="12.75">
      <c r="A30" s="111" t="s">
        <v>221</v>
      </c>
      <c r="B30" s="114">
        <v>0.06996317727511836</v>
      </c>
      <c r="C30" s="66">
        <v>59.49999999999999</v>
      </c>
      <c r="D30" s="105">
        <v>0.01163563829787234</v>
      </c>
      <c r="E30" s="66">
        <v>15</v>
      </c>
      <c r="F30" s="39">
        <f t="shared" si="0"/>
        <v>74.5</v>
      </c>
    </row>
    <row r="31" spans="1:6" ht="12.75">
      <c r="A31" s="111" t="s">
        <v>146</v>
      </c>
      <c r="B31" s="114">
        <v>0.03208556149732621</v>
      </c>
      <c r="C31" s="66">
        <v>51</v>
      </c>
      <c r="D31" s="105">
        <v>0.014606741573033709</v>
      </c>
      <c r="E31" s="66">
        <v>17.5</v>
      </c>
      <c r="F31" s="39">
        <f t="shared" si="0"/>
        <v>68.5</v>
      </c>
    </row>
    <row r="32" spans="1:6" ht="12.75">
      <c r="A32" s="111" t="s">
        <v>198</v>
      </c>
      <c r="B32" s="114">
        <v>0.021961932650073207</v>
      </c>
      <c r="C32" s="66">
        <v>42.5</v>
      </c>
      <c r="D32" s="105">
        <v>0.013286093888396812</v>
      </c>
      <c r="E32" s="66">
        <v>17.5</v>
      </c>
      <c r="F32" s="39">
        <f t="shared" si="0"/>
        <v>60</v>
      </c>
    </row>
    <row r="33" spans="1:6" ht="12.75">
      <c r="A33" s="111" t="s">
        <v>275</v>
      </c>
      <c r="B33" s="114">
        <v>0.017170762444864523</v>
      </c>
      <c r="C33" s="66">
        <v>42.5</v>
      </c>
      <c r="D33" s="105">
        <v>0.0012491820831598357</v>
      </c>
      <c r="E33" s="66">
        <v>15</v>
      </c>
      <c r="F33" s="39">
        <f t="shared" si="0"/>
        <v>57.5</v>
      </c>
    </row>
    <row r="34" spans="1:6" ht="12.75">
      <c r="A34" s="111" t="s">
        <v>241</v>
      </c>
      <c r="B34" s="114">
        <v>0.01662971175166297</v>
      </c>
      <c r="C34" s="66">
        <v>42.5</v>
      </c>
      <c r="D34" s="105">
        <v>0</v>
      </c>
      <c r="E34" s="66">
        <v>12.5</v>
      </c>
      <c r="F34" s="39">
        <f t="shared" si="0"/>
        <v>55</v>
      </c>
    </row>
    <row r="35" spans="1:6" ht="12.75">
      <c r="A35" s="111" t="s">
        <v>188</v>
      </c>
      <c r="B35" s="114">
        <v>0.026200873362445413</v>
      </c>
      <c r="C35" s="66">
        <v>42.5</v>
      </c>
      <c r="D35" s="105">
        <v>0</v>
      </c>
      <c r="E35" s="66">
        <v>12.5</v>
      </c>
      <c r="F35" s="39">
        <f t="shared" si="0"/>
        <v>55</v>
      </c>
    </row>
    <row r="36" spans="1:6" ht="12.75">
      <c r="A36" s="111" t="s">
        <v>164</v>
      </c>
      <c r="B36" s="114">
        <v>0.033399704541075215</v>
      </c>
      <c r="C36" s="66">
        <v>51</v>
      </c>
      <c r="D36" s="105">
        <v>0.01595040008478618</v>
      </c>
      <c r="E36" s="66">
        <v>17.5</v>
      </c>
      <c r="F36" s="39">
        <f t="shared" si="0"/>
        <v>68.5</v>
      </c>
    </row>
    <row r="37" spans="1:6" ht="12" customHeight="1">
      <c r="A37" s="111" t="s">
        <v>300</v>
      </c>
      <c r="B37" s="114">
        <v>0.07364394042902035</v>
      </c>
      <c r="C37" s="66">
        <v>59.49999999999999</v>
      </c>
      <c r="D37" s="105">
        <v>0.007465339495200853</v>
      </c>
      <c r="E37" s="66">
        <v>15</v>
      </c>
      <c r="F37" s="39">
        <f t="shared" si="0"/>
        <v>74.5</v>
      </c>
    </row>
    <row r="38" spans="1:6" ht="14.25" customHeight="1">
      <c r="A38" s="111" t="s">
        <v>284</v>
      </c>
      <c r="B38" s="114">
        <v>0.03024860572832971</v>
      </c>
      <c r="C38" s="66">
        <v>51</v>
      </c>
      <c r="D38" s="105">
        <v>0.003046521202140799</v>
      </c>
      <c r="E38" s="66">
        <v>15</v>
      </c>
      <c r="F38" s="39">
        <f t="shared" si="0"/>
        <v>66</v>
      </c>
    </row>
    <row r="39" spans="1:6" ht="12.75">
      <c r="A39" s="111" t="s">
        <v>231</v>
      </c>
      <c r="B39" s="114">
        <v>0.02734723687413779</v>
      </c>
      <c r="C39" s="66">
        <v>42.5</v>
      </c>
      <c r="D39" s="105">
        <v>0.004797806716929404</v>
      </c>
      <c r="E39" s="66">
        <v>15</v>
      </c>
      <c r="F39" s="39">
        <f t="shared" si="0"/>
        <v>57.5</v>
      </c>
    </row>
    <row r="40" spans="1:6" ht="12.75">
      <c r="A40" s="111" t="s">
        <v>176</v>
      </c>
      <c r="B40" s="114">
        <v>0.0565345080763583</v>
      </c>
      <c r="C40" s="66">
        <v>51</v>
      </c>
      <c r="D40" s="105">
        <v>0.023549684089603676</v>
      </c>
      <c r="E40" s="66">
        <v>17.5</v>
      </c>
      <c r="F40" s="39">
        <f t="shared" si="0"/>
        <v>68.5</v>
      </c>
    </row>
    <row r="41" spans="1:6" ht="12.75">
      <c r="A41" s="111" t="s">
        <v>160</v>
      </c>
      <c r="B41" s="114">
        <v>0.15282583621683968</v>
      </c>
      <c r="C41" s="66">
        <v>85</v>
      </c>
      <c r="D41" s="105">
        <v>0.0035190615835777126</v>
      </c>
      <c r="E41" s="66">
        <v>15</v>
      </c>
      <c r="F41" s="39">
        <f t="shared" si="0"/>
        <v>100</v>
      </c>
    </row>
    <row r="42" spans="1:6" ht="12.75">
      <c r="A42" s="111" t="s">
        <v>129</v>
      </c>
      <c r="B42" s="114">
        <v>0.025500910746812388</v>
      </c>
      <c r="C42" s="66">
        <v>42.5</v>
      </c>
      <c r="D42" s="105">
        <v>0.003002857557998741</v>
      </c>
      <c r="E42" s="66">
        <v>15</v>
      </c>
      <c r="F42" s="71">
        <f t="shared" si="0"/>
        <v>57.5</v>
      </c>
    </row>
    <row r="43" spans="1:6" s="5" customFormat="1" ht="12.75">
      <c r="A43" s="111" t="s">
        <v>299</v>
      </c>
      <c r="B43" s="114">
        <v>0.07452966714905933</v>
      </c>
      <c r="C43" s="66">
        <v>59.49999999999999</v>
      </c>
      <c r="D43" s="105">
        <v>0.01098901098901099</v>
      </c>
      <c r="E43" s="66">
        <v>15</v>
      </c>
      <c r="F43" s="71">
        <f t="shared" si="0"/>
        <v>74.5</v>
      </c>
    </row>
    <row r="44" spans="1:6" ht="12.75">
      <c r="A44" s="111" t="s">
        <v>215</v>
      </c>
      <c r="B44" s="114">
        <v>0</v>
      </c>
      <c r="C44" s="66">
        <v>42.5</v>
      </c>
      <c r="D44" s="105">
        <v>0</v>
      </c>
      <c r="E44" s="66">
        <v>12.5</v>
      </c>
      <c r="F44" s="39">
        <f t="shared" si="0"/>
        <v>55</v>
      </c>
    </row>
    <row r="45" spans="1:6" ht="12.75">
      <c r="A45" s="111" t="s">
        <v>125</v>
      </c>
      <c r="B45" s="114">
        <v>0.06948968512486428</v>
      </c>
      <c r="C45" s="66">
        <v>59.49999999999999</v>
      </c>
      <c r="D45" s="105">
        <v>0</v>
      </c>
      <c r="E45" s="66">
        <v>12.5</v>
      </c>
      <c r="F45" s="39">
        <f t="shared" si="0"/>
        <v>72</v>
      </c>
    </row>
    <row r="46" spans="1:6" ht="12.75">
      <c r="A46" s="111" t="s">
        <v>7</v>
      </c>
      <c r="B46" s="114">
        <v>0.07032967032967033</v>
      </c>
      <c r="C46" s="66">
        <v>59.49999999999999</v>
      </c>
      <c r="D46" s="105">
        <v>0.03557483731019523</v>
      </c>
      <c r="E46" s="66">
        <v>20</v>
      </c>
      <c r="F46" s="39">
        <f t="shared" si="0"/>
        <v>79.5</v>
      </c>
    </row>
    <row r="47" spans="1:6" ht="12.75">
      <c r="A47" s="111" t="s">
        <v>157</v>
      </c>
      <c r="B47" s="114">
        <v>0.04962095106822881</v>
      </c>
      <c r="C47" s="66">
        <v>51</v>
      </c>
      <c r="D47" s="105">
        <v>0.035280508964719494</v>
      </c>
      <c r="E47" s="66">
        <v>20</v>
      </c>
      <c r="F47" s="39">
        <f t="shared" si="0"/>
        <v>71</v>
      </c>
    </row>
    <row r="48" spans="1:6" ht="12.75">
      <c r="A48" s="111" t="s">
        <v>264</v>
      </c>
      <c r="B48" s="114">
        <v>0.06263269639065817</v>
      </c>
      <c r="C48" s="66">
        <v>59.49999999999999</v>
      </c>
      <c r="D48" s="105">
        <v>0.00548159749412686</v>
      </c>
      <c r="E48" s="66">
        <v>15</v>
      </c>
      <c r="F48" s="39">
        <f t="shared" si="0"/>
        <v>74.5</v>
      </c>
    </row>
    <row r="49" spans="1:6" ht="12.75">
      <c r="A49" s="111" t="s">
        <v>285</v>
      </c>
      <c r="B49" s="114">
        <v>0.12195121951219512</v>
      </c>
      <c r="C49" s="66">
        <v>76.5</v>
      </c>
      <c r="D49" s="105">
        <v>0</v>
      </c>
      <c r="E49" s="66">
        <v>12.5</v>
      </c>
      <c r="F49" s="39">
        <f t="shared" si="0"/>
        <v>89</v>
      </c>
    </row>
    <row r="50" spans="1:6" ht="12.75">
      <c r="A50" s="111" t="s">
        <v>237</v>
      </c>
      <c r="B50" s="114">
        <v>0.016056338028169016</v>
      </c>
      <c r="C50" s="66">
        <v>42.5</v>
      </c>
      <c r="D50" s="105">
        <v>0.003009027081243731</v>
      </c>
      <c r="E50" s="66">
        <v>15</v>
      </c>
      <c r="F50" s="39">
        <f t="shared" si="0"/>
        <v>57.5</v>
      </c>
    </row>
    <row r="51" spans="1:6" ht="12.75">
      <c r="A51" s="111" t="s">
        <v>8</v>
      </c>
      <c r="B51" s="114">
        <v>0.07275582308296258</v>
      </c>
      <c r="C51" s="66">
        <v>59.49999999999999</v>
      </c>
      <c r="D51" s="105">
        <v>0.0021684134441633538</v>
      </c>
      <c r="E51" s="66">
        <v>15</v>
      </c>
      <c r="F51" s="39">
        <f t="shared" si="0"/>
        <v>74.5</v>
      </c>
    </row>
    <row r="52" spans="1:6" ht="12.75">
      <c r="A52" s="111" t="s">
        <v>189</v>
      </c>
      <c r="B52" s="114">
        <v>0</v>
      </c>
      <c r="C52" s="66">
        <v>42.5</v>
      </c>
      <c r="D52" s="105">
        <v>0</v>
      </c>
      <c r="E52" s="66">
        <v>12.5</v>
      </c>
      <c r="F52" s="39">
        <f t="shared" si="0"/>
        <v>55</v>
      </c>
    </row>
    <row r="53" spans="1:6" ht="12.75">
      <c r="A53" s="111" t="s">
        <v>152</v>
      </c>
      <c r="B53" s="114">
        <v>0.12843676355066772</v>
      </c>
      <c r="C53" s="66">
        <v>76.5</v>
      </c>
      <c r="D53" s="105">
        <v>0.02096177558569667</v>
      </c>
      <c r="E53" s="66">
        <v>17.5</v>
      </c>
      <c r="F53" s="39">
        <f t="shared" si="0"/>
        <v>94</v>
      </c>
    </row>
    <row r="54" spans="1:6" ht="12.75">
      <c r="A54" s="111" t="s">
        <v>267</v>
      </c>
      <c r="B54" s="114">
        <v>0.13278627377844088</v>
      </c>
      <c r="C54" s="66">
        <v>76.5</v>
      </c>
      <c r="D54" s="105">
        <v>0.03234924623115578</v>
      </c>
      <c r="E54" s="66">
        <v>20</v>
      </c>
      <c r="F54" s="39">
        <f t="shared" si="0"/>
        <v>96.5</v>
      </c>
    </row>
    <row r="55" spans="1:6" ht="12.75">
      <c r="A55" s="111" t="s">
        <v>257</v>
      </c>
      <c r="B55" s="114">
        <v>0.016499705362404242</v>
      </c>
      <c r="C55" s="66">
        <v>42.5</v>
      </c>
      <c r="D55" s="105">
        <v>0.003020387616410773</v>
      </c>
      <c r="E55" s="66">
        <v>15</v>
      </c>
      <c r="F55" s="39">
        <f t="shared" si="0"/>
        <v>57.5</v>
      </c>
    </row>
    <row r="56" spans="1:6" ht="12.75">
      <c r="A56" s="111" t="s">
        <v>247</v>
      </c>
      <c r="B56" s="114">
        <v>0.08053691275167785</v>
      </c>
      <c r="C56" s="66">
        <v>59.49999999999999</v>
      </c>
      <c r="D56" s="105">
        <v>0.05829596412556054</v>
      </c>
      <c r="E56" s="66">
        <v>25</v>
      </c>
      <c r="F56" s="39">
        <f t="shared" si="0"/>
        <v>84.5</v>
      </c>
    </row>
    <row r="57" spans="1:6" ht="12.75">
      <c r="A57" s="111" t="s">
        <v>183</v>
      </c>
      <c r="B57" s="114">
        <v>0.08371559633027523</v>
      </c>
      <c r="C57" s="66">
        <v>59.49999999999999</v>
      </c>
      <c r="D57" s="105">
        <v>0</v>
      </c>
      <c r="E57" s="66">
        <v>12.5</v>
      </c>
      <c r="F57" s="39">
        <f t="shared" si="0"/>
        <v>72</v>
      </c>
    </row>
    <row r="58" spans="1:6" ht="12.75">
      <c r="A58" s="111" t="s">
        <v>248</v>
      </c>
      <c r="B58" s="114">
        <v>0.06845238095238096</v>
      </c>
      <c r="C58" s="66">
        <v>59.49999999999999</v>
      </c>
      <c r="D58" s="105">
        <v>0</v>
      </c>
      <c r="E58" s="66">
        <v>12.5</v>
      </c>
      <c r="F58" s="39">
        <f t="shared" si="0"/>
        <v>72</v>
      </c>
    </row>
    <row r="59" spans="1:6" ht="12.75">
      <c r="A59" s="111" t="s">
        <v>147</v>
      </c>
      <c r="B59" s="114">
        <v>0.06565372350403302</v>
      </c>
      <c r="C59" s="66">
        <v>59.49999999999999</v>
      </c>
      <c r="D59" s="105">
        <v>0.016797657574356605</v>
      </c>
      <c r="E59" s="66">
        <v>17.5</v>
      </c>
      <c r="F59" s="39">
        <f t="shared" si="0"/>
        <v>77</v>
      </c>
    </row>
    <row r="60" spans="1:6" ht="12.75">
      <c r="A60" s="111" t="s">
        <v>9</v>
      </c>
      <c r="B60" s="114">
        <v>0.02692788661942476</v>
      </c>
      <c r="C60" s="66">
        <v>42.5</v>
      </c>
      <c r="D60" s="105">
        <v>0.001099795438048523</v>
      </c>
      <c r="E60" s="66">
        <v>15</v>
      </c>
      <c r="F60" s="39">
        <f t="shared" si="0"/>
        <v>57.5</v>
      </c>
    </row>
    <row r="61" spans="1:6" ht="12.75">
      <c r="A61" s="111" t="s">
        <v>114</v>
      </c>
      <c r="B61" s="114">
        <v>0.030933673108232463</v>
      </c>
      <c r="C61" s="66">
        <v>51</v>
      </c>
      <c r="D61" s="105">
        <v>0.005080017618558214</v>
      </c>
      <c r="E61" s="66">
        <v>15</v>
      </c>
      <c r="F61" s="39">
        <f t="shared" si="0"/>
        <v>66</v>
      </c>
    </row>
    <row r="62" spans="1:6" ht="12.75">
      <c r="A62" s="111" t="s">
        <v>249</v>
      </c>
      <c r="B62" s="114">
        <v>0.021739130434782608</v>
      </c>
      <c r="C62" s="66">
        <v>42.5</v>
      </c>
      <c r="D62" s="105">
        <v>0.03614457831325301</v>
      </c>
      <c r="E62" s="66">
        <v>20</v>
      </c>
      <c r="F62" s="39">
        <f t="shared" si="0"/>
        <v>62.5</v>
      </c>
    </row>
    <row r="63" spans="1:6" ht="12.75">
      <c r="A63" s="111" t="s">
        <v>139</v>
      </c>
      <c r="B63" s="114">
        <v>0.05008839127872716</v>
      </c>
      <c r="C63" s="66">
        <v>51</v>
      </c>
      <c r="D63" s="105">
        <v>0.0029784065524944155</v>
      </c>
      <c r="E63" s="66">
        <v>15</v>
      </c>
      <c r="F63" s="39">
        <f t="shared" si="0"/>
        <v>66</v>
      </c>
    </row>
    <row r="64" spans="1:6" ht="12.75">
      <c r="A64" s="111" t="s">
        <v>268</v>
      </c>
      <c r="B64" s="114">
        <v>0.09288537549407115</v>
      </c>
      <c r="C64" s="66">
        <v>68</v>
      </c>
      <c r="D64" s="105">
        <v>0.011611030478955007</v>
      </c>
      <c r="E64" s="66">
        <v>15</v>
      </c>
      <c r="F64" s="39">
        <f t="shared" si="0"/>
        <v>83</v>
      </c>
    </row>
    <row r="65" spans="1:6" ht="12.75">
      <c r="A65" s="111" t="s">
        <v>258</v>
      </c>
      <c r="B65" s="114">
        <v>0.029930686830497794</v>
      </c>
      <c r="C65" s="66">
        <v>51</v>
      </c>
      <c r="D65" s="105">
        <v>0.004782305469761881</v>
      </c>
      <c r="E65" s="66">
        <v>15</v>
      </c>
      <c r="F65" s="39">
        <f t="shared" si="0"/>
        <v>66</v>
      </c>
    </row>
    <row r="66" spans="1:6" ht="12.75">
      <c r="A66" s="111" t="s">
        <v>269</v>
      </c>
      <c r="B66" s="114">
        <v>0.1712280701754386</v>
      </c>
      <c r="C66" s="66">
        <v>85</v>
      </c>
      <c r="D66" s="105">
        <v>0.0013020833333333333</v>
      </c>
      <c r="E66" s="66">
        <v>15</v>
      </c>
      <c r="F66" s="39">
        <f t="shared" si="0"/>
        <v>100</v>
      </c>
    </row>
    <row r="67" spans="1:6" ht="12.75">
      <c r="A67" s="111" t="s">
        <v>140</v>
      </c>
      <c r="B67" s="114">
        <v>0.029411764705882353</v>
      </c>
      <c r="C67" s="66">
        <v>42.5</v>
      </c>
      <c r="D67" s="105">
        <v>0</v>
      </c>
      <c r="E67" s="66">
        <v>12.5</v>
      </c>
      <c r="F67" s="39">
        <f t="shared" si="0"/>
        <v>55</v>
      </c>
    </row>
    <row r="68" spans="1:6" ht="12.75">
      <c r="A68" s="111" t="s">
        <v>130</v>
      </c>
      <c r="B68" s="114">
        <v>0.06723716381418093</v>
      </c>
      <c r="C68" s="66">
        <v>59.49999999999999</v>
      </c>
      <c r="D68" s="105">
        <v>0.016831683168316833</v>
      </c>
      <c r="E68" s="66">
        <v>17.5</v>
      </c>
      <c r="F68" s="39">
        <f t="shared" si="0"/>
        <v>77</v>
      </c>
    </row>
    <row r="69" spans="1:6" ht="12.75">
      <c r="A69" s="111" t="s">
        <v>178</v>
      </c>
      <c r="B69" s="114">
        <v>0.11949685534591195</v>
      </c>
      <c r="C69" s="66">
        <v>76.5</v>
      </c>
      <c r="D69" s="105">
        <v>0.010432190760059613</v>
      </c>
      <c r="E69" s="66">
        <v>15</v>
      </c>
      <c r="F69" s="39">
        <f t="shared" si="0"/>
        <v>91.5</v>
      </c>
    </row>
    <row r="70" spans="1:6" ht="12.75">
      <c r="A70" s="111" t="s">
        <v>250</v>
      </c>
      <c r="B70" s="114">
        <v>0.03225806451612903</v>
      </c>
      <c r="C70" s="66">
        <v>51</v>
      </c>
      <c r="D70" s="105">
        <v>0</v>
      </c>
      <c r="E70" s="66">
        <v>12.5</v>
      </c>
      <c r="F70" s="39">
        <f t="shared" si="0"/>
        <v>63.5</v>
      </c>
    </row>
    <row r="71" spans="1:6" ht="12.75">
      <c r="A71" s="111" t="s">
        <v>141</v>
      </c>
      <c r="B71" s="114">
        <v>0.024830699774266364</v>
      </c>
      <c r="C71" s="66">
        <v>42.5</v>
      </c>
      <c r="D71" s="105">
        <v>0.010942463819272856</v>
      </c>
      <c r="E71" s="66">
        <v>15</v>
      </c>
      <c r="F71" s="39">
        <f t="shared" si="0"/>
        <v>57.5</v>
      </c>
    </row>
    <row r="72" spans="1:6" ht="12.75">
      <c r="A72" s="111" t="s">
        <v>205</v>
      </c>
      <c r="B72" s="114">
        <v>0.02691851446299845</v>
      </c>
      <c r="C72" s="66">
        <v>42.5</v>
      </c>
      <c r="D72" s="105">
        <v>0.005989795163795016</v>
      </c>
      <c r="E72" s="66">
        <v>15</v>
      </c>
      <c r="F72" s="39">
        <f t="shared" si="0"/>
        <v>57.5</v>
      </c>
    </row>
    <row r="73" spans="1:6" ht="13.5" customHeight="1">
      <c r="A73" s="111" t="s">
        <v>297</v>
      </c>
      <c r="B73" s="114">
        <v>0.09311224489795919</v>
      </c>
      <c r="C73" s="66">
        <v>68</v>
      </c>
      <c r="D73" s="105">
        <v>0.03842264914054601</v>
      </c>
      <c r="E73" s="66">
        <v>22.5</v>
      </c>
      <c r="F73" s="39">
        <f aca="true" t="shared" si="1" ref="F73:F136">C73+E73</f>
        <v>90.5</v>
      </c>
    </row>
    <row r="74" spans="1:6" ht="12.75">
      <c r="A74" s="111" t="s">
        <v>165</v>
      </c>
      <c r="B74" s="114">
        <v>0.052141268075639596</v>
      </c>
      <c r="C74" s="66">
        <v>51</v>
      </c>
      <c r="D74" s="105">
        <v>0.014832393948383269</v>
      </c>
      <c r="E74" s="66">
        <v>17.5</v>
      </c>
      <c r="F74" s="39">
        <f t="shared" si="1"/>
        <v>68.5</v>
      </c>
    </row>
    <row r="75" spans="1:6" ht="12.75">
      <c r="A75" s="111" t="s">
        <v>238</v>
      </c>
      <c r="B75" s="114">
        <v>0.012223278554936847</v>
      </c>
      <c r="C75" s="66">
        <v>42.5</v>
      </c>
      <c r="D75" s="105">
        <v>0.008492569002123142</v>
      </c>
      <c r="E75" s="66">
        <v>15</v>
      </c>
      <c r="F75" s="39">
        <f t="shared" si="1"/>
        <v>57.5</v>
      </c>
    </row>
    <row r="76" spans="1:6" ht="12.75">
      <c r="A76" s="111" t="s">
        <v>312</v>
      </c>
      <c r="B76" s="114">
        <v>0.026349072512647554</v>
      </c>
      <c r="C76" s="66">
        <v>42.5</v>
      </c>
      <c r="D76" s="105">
        <v>0.0031910306166451057</v>
      </c>
      <c r="E76" s="66">
        <v>15</v>
      </c>
      <c r="F76" s="39">
        <f t="shared" si="1"/>
        <v>57.5</v>
      </c>
    </row>
    <row r="77" spans="1:6" ht="12.75">
      <c r="A77" s="111" t="s">
        <v>10</v>
      </c>
      <c r="B77" s="114">
        <v>0.09139026111503176</v>
      </c>
      <c r="C77" s="66">
        <v>68</v>
      </c>
      <c r="D77" s="105">
        <v>0.002239014833473272</v>
      </c>
      <c r="E77" s="66">
        <v>15</v>
      </c>
      <c r="F77" s="39">
        <f t="shared" si="1"/>
        <v>83</v>
      </c>
    </row>
    <row r="78" spans="1:6" ht="12.75">
      <c r="A78" s="111" t="s">
        <v>190</v>
      </c>
      <c r="B78" s="114">
        <v>0.037111334002006016</v>
      </c>
      <c r="C78" s="66">
        <v>51</v>
      </c>
      <c r="D78" s="105">
        <v>0</v>
      </c>
      <c r="E78" s="66">
        <v>12.5</v>
      </c>
      <c r="F78" s="39">
        <f t="shared" si="1"/>
        <v>63.5</v>
      </c>
    </row>
    <row r="79" spans="1:6" ht="12.75">
      <c r="A79" s="111" t="s">
        <v>202</v>
      </c>
      <c r="B79" s="114">
        <v>0.031781226903178125</v>
      </c>
      <c r="C79" s="66">
        <v>51</v>
      </c>
      <c r="D79" s="105">
        <v>0</v>
      </c>
      <c r="E79" s="66">
        <v>12.5</v>
      </c>
      <c r="F79" s="39">
        <f t="shared" si="1"/>
        <v>63.5</v>
      </c>
    </row>
    <row r="80" spans="1:6" ht="12.75">
      <c r="A80" s="111" t="s">
        <v>191</v>
      </c>
      <c r="B80" s="114">
        <v>0.028804007514088917</v>
      </c>
      <c r="C80" s="66">
        <v>42.5</v>
      </c>
      <c r="D80" s="105">
        <v>0.01596351197263398</v>
      </c>
      <c r="E80" s="66">
        <v>17.5</v>
      </c>
      <c r="F80" s="39">
        <f t="shared" si="1"/>
        <v>60</v>
      </c>
    </row>
    <row r="81" spans="1:6" ht="12.75">
      <c r="A81" s="111" t="s">
        <v>121</v>
      </c>
      <c r="B81" s="114">
        <v>0.13488372093023257</v>
      </c>
      <c r="C81" s="66">
        <v>76.5</v>
      </c>
      <c r="D81" s="105">
        <v>0.0420017873100983</v>
      </c>
      <c r="E81" s="66">
        <v>22.5</v>
      </c>
      <c r="F81" s="39">
        <f t="shared" si="1"/>
        <v>99</v>
      </c>
    </row>
    <row r="82" spans="1:6" ht="12.75">
      <c r="A82" s="111" t="s">
        <v>306</v>
      </c>
      <c r="B82" s="114">
        <v>0.012829169480081027</v>
      </c>
      <c r="C82" s="66">
        <v>42.5</v>
      </c>
      <c r="D82" s="105">
        <v>0.01323918799646955</v>
      </c>
      <c r="E82" s="66">
        <v>17.5</v>
      </c>
      <c r="F82" s="39">
        <f t="shared" si="1"/>
        <v>60</v>
      </c>
    </row>
    <row r="83" spans="1:6" ht="12.75">
      <c r="A83" s="111" t="s">
        <v>236</v>
      </c>
      <c r="B83" s="114">
        <v>0.08269720101781171</v>
      </c>
      <c r="C83" s="66">
        <v>59.49999999999999</v>
      </c>
      <c r="D83" s="105">
        <v>0.0374037403740374</v>
      </c>
      <c r="E83" s="66">
        <v>20</v>
      </c>
      <c r="F83" s="39">
        <f t="shared" si="1"/>
        <v>79.5</v>
      </c>
    </row>
    <row r="84" spans="1:6" ht="12.75">
      <c r="A84" s="111" t="s">
        <v>184</v>
      </c>
      <c r="B84" s="114">
        <v>0.05223068552774755</v>
      </c>
      <c r="C84" s="66">
        <v>51</v>
      </c>
      <c r="D84" s="105">
        <v>0.013157894736842105</v>
      </c>
      <c r="E84" s="66">
        <v>17.5</v>
      </c>
      <c r="F84" s="39">
        <f t="shared" si="1"/>
        <v>68.5</v>
      </c>
    </row>
    <row r="85" spans="1:6" ht="12.75">
      <c r="A85" s="111" t="s">
        <v>158</v>
      </c>
      <c r="B85" s="114">
        <v>0.024972723966541398</v>
      </c>
      <c r="C85" s="66">
        <v>42.5</v>
      </c>
      <c r="D85" s="105">
        <v>0.010591526778577139</v>
      </c>
      <c r="E85" s="66">
        <v>15</v>
      </c>
      <c r="F85" s="39">
        <f t="shared" si="1"/>
        <v>57.5</v>
      </c>
    </row>
    <row r="86" spans="1:6" ht="12.75">
      <c r="A86" s="111" t="s">
        <v>222</v>
      </c>
      <c r="B86" s="114">
        <v>0.08767652992602555</v>
      </c>
      <c r="C86" s="66">
        <v>59.49999999999999</v>
      </c>
      <c r="D86" s="105">
        <v>0.011868966608640608</v>
      </c>
      <c r="E86" s="66">
        <v>15</v>
      </c>
      <c r="F86" s="39">
        <f t="shared" si="1"/>
        <v>74.5</v>
      </c>
    </row>
    <row r="87" spans="1:6" ht="12.75">
      <c r="A87" s="111" t="s">
        <v>232</v>
      </c>
      <c r="B87" s="114">
        <v>0.0978377990086919</v>
      </c>
      <c r="C87" s="66">
        <v>68</v>
      </c>
      <c r="D87" s="105">
        <v>0.010850644075664384</v>
      </c>
      <c r="E87" s="66">
        <v>15</v>
      </c>
      <c r="F87" s="39">
        <f t="shared" si="1"/>
        <v>83</v>
      </c>
    </row>
    <row r="88" spans="1:6" ht="12.75">
      <c r="A88" s="111" t="s">
        <v>166</v>
      </c>
      <c r="B88" s="114">
        <v>0.023255813953488372</v>
      </c>
      <c r="C88" s="66">
        <v>42.5</v>
      </c>
      <c r="D88" s="105">
        <v>0</v>
      </c>
      <c r="E88" s="66">
        <v>12.5</v>
      </c>
      <c r="F88" s="39">
        <f t="shared" si="1"/>
        <v>55</v>
      </c>
    </row>
    <row r="89" spans="1:6" ht="12.75">
      <c r="A89" s="111" t="s">
        <v>229</v>
      </c>
      <c r="B89" s="114">
        <v>0.024899598393574297</v>
      </c>
      <c r="C89" s="66">
        <v>42.5</v>
      </c>
      <c r="D89" s="105">
        <v>0.01064875491480996</v>
      </c>
      <c r="E89" s="66">
        <v>15</v>
      </c>
      <c r="F89" s="39">
        <f t="shared" si="1"/>
        <v>57.5</v>
      </c>
    </row>
    <row r="90" spans="1:6" ht="12.75">
      <c r="A90" s="111" t="s">
        <v>148</v>
      </c>
      <c r="B90" s="114">
        <v>0.10063694267515924</v>
      </c>
      <c r="C90" s="66">
        <v>68</v>
      </c>
      <c r="D90" s="105">
        <v>0.018711018711018712</v>
      </c>
      <c r="E90" s="66">
        <v>17.5</v>
      </c>
      <c r="F90" s="39">
        <f t="shared" si="1"/>
        <v>85.5</v>
      </c>
    </row>
    <row r="91" spans="1:6" ht="12.75">
      <c r="A91" s="111" t="s">
        <v>11</v>
      </c>
      <c r="B91" s="114">
        <v>0.06334093949169879</v>
      </c>
      <c r="C91" s="66">
        <v>59.49999999999999</v>
      </c>
      <c r="D91" s="105">
        <v>0.004112331583788756</v>
      </c>
      <c r="E91" s="66">
        <v>15</v>
      </c>
      <c r="F91" s="39">
        <f t="shared" si="1"/>
        <v>74.5</v>
      </c>
    </row>
    <row r="92" spans="1:6" ht="12.75">
      <c r="A92" s="111" t="s">
        <v>131</v>
      </c>
      <c r="B92" s="114">
        <v>0.10566037735849057</v>
      </c>
      <c r="C92" s="66">
        <v>68</v>
      </c>
      <c r="D92" s="105">
        <v>0.07395498392282958</v>
      </c>
      <c r="E92" s="66">
        <v>25</v>
      </c>
      <c r="F92" s="39">
        <f t="shared" si="1"/>
        <v>93</v>
      </c>
    </row>
    <row r="93" spans="1:6" ht="12.75">
      <c r="A93" s="111" t="s">
        <v>149</v>
      </c>
      <c r="B93" s="114">
        <v>0.10589651022864019</v>
      </c>
      <c r="C93" s="66">
        <v>68</v>
      </c>
      <c r="D93" s="105">
        <v>0.006779661016949152</v>
      </c>
      <c r="E93" s="66">
        <v>15</v>
      </c>
      <c r="F93" s="39">
        <f t="shared" si="1"/>
        <v>83</v>
      </c>
    </row>
    <row r="94" spans="1:6" ht="12.75">
      <c r="A94" s="111" t="s">
        <v>12</v>
      </c>
      <c r="B94" s="114">
        <v>0.11143572621035058</v>
      </c>
      <c r="C94" s="66">
        <v>68</v>
      </c>
      <c r="D94" s="105">
        <v>0.01520243238918227</v>
      </c>
      <c r="E94" s="66">
        <v>17.5</v>
      </c>
      <c r="F94" s="39">
        <f t="shared" si="1"/>
        <v>85.5</v>
      </c>
    </row>
    <row r="95" spans="1:6" ht="12.75">
      <c r="A95" s="111" t="s">
        <v>108</v>
      </c>
      <c r="B95" s="114">
        <v>0.07171744405500134</v>
      </c>
      <c r="C95" s="66">
        <v>59.49999999999999</v>
      </c>
      <c r="D95" s="105">
        <v>0.005099612429455362</v>
      </c>
      <c r="E95" s="66">
        <v>15</v>
      </c>
      <c r="F95" s="39">
        <f t="shared" si="1"/>
        <v>74.5</v>
      </c>
    </row>
    <row r="96" spans="1:6" ht="12.75">
      <c r="A96" s="111" t="s">
        <v>167</v>
      </c>
      <c r="B96" s="114">
        <v>0.6363636363636364</v>
      </c>
      <c r="C96" s="66">
        <v>85</v>
      </c>
      <c r="D96" s="105">
        <v>0.5384615384615384</v>
      </c>
      <c r="E96" s="66">
        <v>25</v>
      </c>
      <c r="F96" s="39">
        <f t="shared" si="1"/>
        <v>110</v>
      </c>
    </row>
    <row r="97" spans="1:6" ht="12.75">
      <c r="A97" s="111" t="s">
        <v>13</v>
      </c>
      <c r="B97" s="114">
        <v>0.03314917127071823</v>
      </c>
      <c r="C97" s="66">
        <v>51</v>
      </c>
      <c r="D97" s="105">
        <v>0.002364066193853428</v>
      </c>
      <c r="E97" s="66">
        <v>15</v>
      </c>
      <c r="F97" s="39">
        <f t="shared" si="1"/>
        <v>66</v>
      </c>
    </row>
    <row r="98" spans="1:6" ht="12.75">
      <c r="A98" s="111" t="s">
        <v>116</v>
      </c>
      <c r="B98" s="114">
        <v>0.019428571428571427</v>
      </c>
      <c r="C98" s="66">
        <v>42.5</v>
      </c>
      <c r="D98" s="105">
        <v>0</v>
      </c>
      <c r="E98" s="66">
        <v>12.5</v>
      </c>
      <c r="F98" s="39">
        <f t="shared" si="1"/>
        <v>55</v>
      </c>
    </row>
    <row r="99" spans="1:6" ht="12.75">
      <c r="A99" s="111" t="s">
        <v>117</v>
      </c>
      <c r="B99" s="114">
        <v>0.017361111111111112</v>
      </c>
      <c r="C99" s="66">
        <v>42.5</v>
      </c>
      <c r="D99" s="105">
        <v>0.029927760577915376</v>
      </c>
      <c r="E99" s="66">
        <v>20</v>
      </c>
      <c r="F99" s="39">
        <f t="shared" si="1"/>
        <v>62.5</v>
      </c>
    </row>
    <row r="100" spans="1:6" ht="12.75">
      <c r="A100" s="111" t="s">
        <v>302</v>
      </c>
      <c r="B100" s="114">
        <v>0.026892430278884463</v>
      </c>
      <c r="C100" s="66">
        <v>42.5</v>
      </c>
      <c r="D100" s="105">
        <v>0.06244725738396625</v>
      </c>
      <c r="E100" s="66">
        <v>25</v>
      </c>
      <c r="F100" s="39">
        <f t="shared" si="1"/>
        <v>67.5</v>
      </c>
    </row>
    <row r="101" spans="1:6" ht="12.75">
      <c r="A101" s="111" t="s">
        <v>14</v>
      </c>
      <c r="B101" s="114">
        <v>0.0779124412564927</v>
      </c>
      <c r="C101" s="66">
        <v>59.49999999999999</v>
      </c>
      <c r="D101" s="105">
        <v>0.008493427704752275</v>
      </c>
      <c r="E101" s="66">
        <v>15</v>
      </c>
      <c r="F101" s="39">
        <f t="shared" si="1"/>
        <v>74.5</v>
      </c>
    </row>
    <row r="102" spans="1:6" ht="12.75">
      <c r="A102" s="111" t="s">
        <v>206</v>
      </c>
      <c r="B102" s="114">
        <v>0.043551695017493064</v>
      </c>
      <c r="C102" s="66">
        <v>51</v>
      </c>
      <c r="D102" s="105">
        <v>0.0256188831318365</v>
      </c>
      <c r="E102" s="66">
        <v>20</v>
      </c>
      <c r="F102" s="39">
        <f t="shared" si="1"/>
        <v>71</v>
      </c>
    </row>
    <row r="103" spans="1:6" ht="12.75">
      <c r="A103" s="111" t="s">
        <v>207</v>
      </c>
      <c r="B103" s="114">
        <v>0.023165735567970205</v>
      </c>
      <c r="C103" s="66">
        <v>42.5</v>
      </c>
      <c r="D103" s="105">
        <v>0.0006629834254143647</v>
      </c>
      <c r="E103" s="66">
        <v>15</v>
      </c>
      <c r="F103" s="39">
        <f t="shared" si="1"/>
        <v>57.5</v>
      </c>
    </row>
    <row r="104" spans="1:6" ht="12.75">
      <c r="A104" s="111" t="s">
        <v>15</v>
      </c>
      <c r="B104" s="114">
        <v>0.037815619495008806</v>
      </c>
      <c r="C104" s="66">
        <v>51</v>
      </c>
      <c r="D104" s="105">
        <v>0.008679837976357775</v>
      </c>
      <c r="E104" s="66">
        <v>15</v>
      </c>
      <c r="F104" s="39">
        <f t="shared" si="1"/>
        <v>66</v>
      </c>
    </row>
    <row r="105" spans="1:6" ht="12.75">
      <c r="A105" s="111" t="s">
        <v>223</v>
      </c>
      <c r="B105" s="114">
        <v>0.05021234074444167</v>
      </c>
      <c r="C105" s="66">
        <v>51</v>
      </c>
      <c r="D105" s="105">
        <v>0.004302837823993443</v>
      </c>
      <c r="E105" s="66">
        <v>15</v>
      </c>
      <c r="F105" s="39">
        <f t="shared" si="1"/>
        <v>66</v>
      </c>
    </row>
    <row r="106" spans="1:6" ht="12.75">
      <c r="A106" s="111" t="s">
        <v>309</v>
      </c>
      <c r="B106" s="114">
        <v>0.018052289389957118</v>
      </c>
      <c r="C106" s="66">
        <v>42.5</v>
      </c>
      <c r="D106" s="105">
        <v>0.0041330961598828085</v>
      </c>
      <c r="E106" s="66">
        <v>15</v>
      </c>
      <c r="F106" s="39">
        <f t="shared" si="1"/>
        <v>57.5</v>
      </c>
    </row>
    <row r="107" spans="1:6" ht="12.75">
      <c r="A107" s="111" t="s">
        <v>161</v>
      </c>
      <c r="B107" s="114">
        <v>0.03444316877152698</v>
      </c>
      <c r="C107" s="66">
        <v>51</v>
      </c>
      <c r="D107" s="105">
        <v>0</v>
      </c>
      <c r="E107" s="66">
        <v>12.5</v>
      </c>
      <c r="F107" s="39">
        <f t="shared" si="1"/>
        <v>63.5</v>
      </c>
    </row>
    <row r="108" spans="1:6" ht="12.75">
      <c r="A108" s="111" t="s">
        <v>168</v>
      </c>
      <c r="B108" s="114">
        <v>0.0199107677964973</v>
      </c>
      <c r="C108" s="66">
        <v>42.5</v>
      </c>
      <c r="D108" s="105">
        <v>0.0048025613660619</v>
      </c>
      <c r="E108" s="66">
        <v>15</v>
      </c>
      <c r="F108" s="39">
        <f t="shared" si="1"/>
        <v>57.5</v>
      </c>
    </row>
    <row r="109" spans="1:6" ht="12.75">
      <c r="A109" s="111" t="s">
        <v>169</v>
      </c>
      <c r="B109" s="114">
        <v>0.08496324348407218</v>
      </c>
      <c r="C109" s="66">
        <v>59.49999999999999</v>
      </c>
      <c r="D109" s="105">
        <v>0.009078260869565218</v>
      </c>
      <c r="E109" s="66">
        <v>15</v>
      </c>
      <c r="F109" s="39">
        <f t="shared" si="1"/>
        <v>74.5</v>
      </c>
    </row>
    <row r="110" spans="1:6" ht="12.75">
      <c r="A110" s="111" t="s">
        <v>16</v>
      </c>
      <c r="B110" s="114">
        <v>0.038616521155137674</v>
      </c>
      <c r="C110" s="66">
        <v>51</v>
      </c>
      <c r="D110" s="105">
        <v>0.0005089058524173028</v>
      </c>
      <c r="E110" s="66">
        <v>15</v>
      </c>
      <c r="F110" s="39">
        <f t="shared" si="1"/>
        <v>66</v>
      </c>
    </row>
    <row r="111" spans="1:6" ht="12.75">
      <c r="A111" s="111" t="s">
        <v>159</v>
      </c>
      <c r="B111" s="114">
        <v>0.07880664227413453</v>
      </c>
      <c r="C111" s="66">
        <v>59.49999999999999</v>
      </c>
      <c r="D111" s="105">
        <v>0.017463235294117647</v>
      </c>
      <c r="E111" s="66">
        <v>17.5</v>
      </c>
      <c r="F111" s="39">
        <f t="shared" si="1"/>
        <v>77</v>
      </c>
    </row>
    <row r="112" spans="1:6" ht="12.75">
      <c r="A112" s="111" t="s">
        <v>216</v>
      </c>
      <c r="B112" s="114">
        <v>0.029534958651057888</v>
      </c>
      <c r="C112" s="66">
        <v>51</v>
      </c>
      <c r="D112" s="105">
        <v>0.0009535918626827717</v>
      </c>
      <c r="E112" s="66">
        <v>15</v>
      </c>
      <c r="F112" s="39">
        <f t="shared" si="1"/>
        <v>66</v>
      </c>
    </row>
    <row r="113" spans="1:6" ht="12.75">
      <c r="A113" s="111" t="s">
        <v>270</v>
      </c>
      <c r="B113" s="114">
        <v>0.2146118721461187</v>
      </c>
      <c r="C113" s="66">
        <v>85</v>
      </c>
      <c r="D113" s="105">
        <v>0.004008016032064128</v>
      </c>
      <c r="E113" s="66">
        <v>15</v>
      </c>
      <c r="F113" s="39">
        <f t="shared" si="1"/>
        <v>100</v>
      </c>
    </row>
    <row r="114" spans="1:6" ht="12.75">
      <c r="A114" s="111" t="s">
        <v>263</v>
      </c>
      <c r="B114" s="114">
        <v>0.14133591481122942</v>
      </c>
      <c r="C114" s="66">
        <v>76.5</v>
      </c>
      <c r="D114" s="105">
        <v>0.005943536404160475</v>
      </c>
      <c r="E114" s="66">
        <v>15</v>
      </c>
      <c r="F114" s="39">
        <f t="shared" si="1"/>
        <v>91.5</v>
      </c>
    </row>
    <row r="115" spans="1:6" ht="12.75">
      <c r="A115" s="111" t="s">
        <v>185</v>
      </c>
      <c r="B115" s="114">
        <v>0.04567901234567901</v>
      </c>
      <c r="C115" s="66">
        <v>51</v>
      </c>
      <c r="D115" s="105">
        <v>0</v>
      </c>
      <c r="E115" s="66">
        <v>12.5</v>
      </c>
      <c r="F115" s="39">
        <f t="shared" si="1"/>
        <v>63.5</v>
      </c>
    </row>
    <row r="116" spans="1:6" ht="12.75">
      <c r="A116" s="111" t="s">
        <v>109</v>
      </c>
      <c r="B116" s="114">
        <v>0.04403890285214731</v>
      </c>
      <c r="C116" s="66">
        <v>51</v>
      </c>
      <c r="D116" s="105">
        <v>0.009865470852017937</v>
      </c>
      <c r="E116" s="66">
        <v>15</v>
      </c>
      <c r="F116" s="39">
        <f t="shared" si="1"/>
        <v>66</v>
      </c>
    </row>
    <row r="117" spans="1:6" ht="12.75">
      <c r="A117" s="111" t="s">
        <v>217</v>
      </c>
      <c r="B117" s="114">
        <v>0.012178619756427604</v>
      </c>
      <c r="C117" s="66">
        <v>42.5</v>
      </c>
      <c r="D117" s="105">
        <v>0.015521064301552107</v>
      </c>
      <c r="E117" s="66">
        <v>17.5</v>
      </c>
      <c r="F117" s="39">
        <f t="shared" si="1"/>
        <v>60</v>
      </c>
    </row>
    <row r="118" spans="1:6" ht="12.75">
      <c r="A118" s="111" t="s">
        <v>286</v>
      </c>
      <c r="B118" s="114">
        <v>0.08895764842390254</v>
      </c>
      <c r="C118" s="66">
        <v>59.49999999999999</v>
      </c>
      <c r="D118" s="105">
        <v>0.015257048092868989</v>
      </c>
      <c r="E118" s="66">
        <v>17.5</v>
      </c>
      <c r="F118" s="39">
        <f t="shared" si="1"/>
        <v>77</v>
      </c>
    </row>
    <row r="119" spans="1:6" ht="12.75">
      <c r="A119" s="111" t="s">
        <v>246</v>
      </c>
      <c r="B119" s="114">
        <v>0.044585987261146494</v>
      </c>
      <c r="C119" s="66">
        <v>51</v>
      </c>
      <c r="D119" s="105">
        <v>0</v>
      </c>
      <c r="E119" s="66">
        <v>12.5</v>
      </c>
      <c r="F119" s="39">
        <f t="shared" si="1"/>
        <v>63.5</v>
      </c>
    </row>
    <row r="120" spans="1:6" ht="12.75">
      <c r="A120" s="111" t="s">
        <v>177</v>
      </c>
      <c r="B120" s="114">
        <v>0.0988399071925754</v>
      </c>
      <c r="C120" s="66">
        <v>68</v>
      </c>
      <c r="D120" s="105">
        <v>0.021590768085370395</v>
      </c>
      <c r="E120" s="66">
        <v>17.5</v>
      </c>
      <c r="F120" s="39">
        <f t="shared" si="1"/>
        <v>85.5</v>
      </c>
    </row>
    <row r="121" spans="1:6" ht="12.75">
      <c r="A121" s="111" t="s">
        <v>17</v>
      </c>
      <c r="B121" s="114">
        <v>0.03650646950092421</v>
      </c>
      <c r="C121" s="66">
        <v>51</v>
      </c>
      <c r="D121" s="105">
        <v>0.015552289982855743</v>
      </c>
      <c r="E121" s="66">
        <v>17.5</v>
      </c>
      <c r="F121" s="39">
        <f t="shared" si="1"/>
        <v>68.5</v>
      </c>
    </row>
    <row r="122" spans="1:6" ht="12.75">
      <c r="A122" s="111" t="s">
        <v>187</v>
      </c>
      <c r="B122" s="114">
        <v>0</v>
      </c>
      <c r="C122" s="66">
        <v>42.5</v>
      </c>
      <c r="D122" s="105">
        <v>0</v>
      </c>
      <c r="E122" s="66">
        <v>12.5</v>
      </c>
      <c r="F122" s="39">
        <f t="shared" si="1"/>
        <v>55</v>
      </c>
    </row>
    <row r="123" spans="1:6" ht="12.75">
      <c r="A123" s="111" t="s">
        <v>153</v>
      </c>
      <c r="B123" s="114">
        <v>0.2529411764705882</v>
      </c>
      <c r="C123" s="66">
        <v>85</v>
      </c>
      <c r="D123" s="105">
        <v>0.052434456928838954</v>
      </c>
      <c r="E123" s="66">
        <v>25</v>
      </c>
      <c r="F123" s="39">
        <f t="shared" si="1"/>
        <v>110</v>
      </c>
    </row>
    <row r="124" spans="1:6" ht="12.75">
      <c r="A124" s="111" t="s">
        <v>192</v>
      </c>
      <c r="B124" s="114">
        <v>0.03444929645803008</v>
      </c>
      <c r="C124" s="66">
        <v>51</v>
      </c>
      <c r="D124" s="105">
        <v>0.005835156819839533</v>
      </c>
      <c r="E124" s="66">
        <v>15</v>
      </c>
      <c r="F124" s="39">
        <f t="shared" si="1"/>
        <v>66</v>
      </c>
    </row>
    <row r="125" spans="1:6" s="5" customFormat="1" ht="12.75">
      <c r="A125" s="111" t="s">
        <v>18</v>
      </c>
      <c r="B125" s="114">
        <v>0.020010531858873092</v>
      </c>
      <c r="C125" s="66">
        <v>42.5</v>
      </c>
      <c r="D125" s="105">
        <v>0.007230255839822024</v>
      </c>
      <c r="E125" s="66">
        <v>15</v>
      </c>
      <c r="F125" s="39">
        <f t="shared" si="1"/>
        <v>57.5</v>
      </c>
    </row>
    <row r="126" spans="1:6" ht="12.75">
      <c r="A126" s="111" t="s">
        <v>281</v>
      </c>
      <c r="B126" s="114">
        <v>0.05716406829992576</v>
      </c>
      <c r="C126" s="66">
        <v>51</v>
      </c>
      <c r="D126" s="105">
        <v>0.015144113336590131</v>
      </c>
      <c r="E126" s="66">
        <v>17.5</v>
      </c>
      <c r="F126" s="39">
        <f t="shared" si="1"/>
        <v>68.5</v>
      </c>
    </row>
    <row r="127" spans="1:6" ht="12.75">
      <c r="A127" s="111" t="s">
        <v>19</v>
      </c>
      <c r="B127" s="114">
        <v>0.0601087858394026</v>
      </c>
      <c r="C127" s="66">
        <v>59.49999999999999</v>
      </c>
      <c r="D127" s="105">
        <v>0.011225385676658723</v>
      </c>
      <c r="E127" s="66">
        <v>15</v>
      </c>
      <c r="F127" s="39">
        <f t="shared" si="1"/>
        <v>74.5</v>
      </c>
    </row>
    <row r="128" spans="1:6" ht="12.75">
      <c r="A128" s="111" t="s">
        <v>303</v>
      </c>
      <c r="B128" s="114">
        <v>0.03536124195581503</v>
      </c>
      <c r="C128" s="66">
        <v>51</v>
      </c>
      <c r="D128" s="105">
        <v>0.004440624552356396</v>
      </c>
      <c r="E128" s="66">
        <v>15</v>
      </c>
      <c r="F128" s="39">
        <f t="shared" si="1"/>
        <v>66</v>
      </c>
    </row>
    <row r="129" spans="1:6" ht="12.75">
      <c r="A129" s="111" t="s">
        <v>20</v>
      </c>
      <c r="B129" s="114">
        <v>0.06733578009137892</v>
      </c>
      <c r="C129" s="66">
        <v>59.49999999999999</v>
      </c>
      <c r="D129" s="105">
        <v>0.012348743406763885</v>
      </c>
      <c r="E129" s="66">
        <v>15</v>
      </c>
      <c r="F129" s="39">
        <f t="shared" si="1"/>
        <v>74.5</v>
      </c>
    </row>
    <row r="130" spans="1:6" ht="12.75">
      <c r="A130" s="111" t="s">
        <v>239</v>
      </c>
      <c r="B130" s="114">
        <v>0.014651659227634388</v>
      </c>
      <c r="C130" s="66">
        <v>42.5</v>
      </c>
      <c r="D130" s="105">
        <v>0.013112380339473895</v>
      </c>
      <c r="E130" s="66">
        <v>17.5</v>
      </c>
      <c r="F130" s="39">
        <f t="shared" si="1"/>
        <v>60</v>
      </c>
    </row>
    <row r="131" spans="1:6" ht="12.75">
      <c r="A131" s="111" t="s">
        <v>208</v>
      </c>
      <c r="B131" s="114">
        <v>0.014885114885114886</v>
      </c>
      <c r="C131" s="66">
        <v>42.5</v>
      </c>
      <c r="D131" s="105">
        <v>0.003260702777351542</v>
      </c>
      <c r="E131" s="66">
        <v>15</v>
      </c>
      <c r="F131" s="39">
        <f t="shared" si="1"/>
        <v>57.5</v>
      </c>
    </row>
    <row r="132" spans="1:6" ht="12.75">
      <c r="A132" s="111" t="s">
        <v>21</v>
      </c>
      <c r="B132" s="114">
        <v>0.06940298507462686</v>
      </c>
      <c r="C132" s="66">
        <v>59.49999999999999</v>
      </c>
      <c r="D132" s="105">
        <v>0.0019646365422396855</v>
      </c>
      <c r="E132" s="66">
        <v>15</v>
      </c>
      <c r="F132" s="39">
        <f t="shared" si="1"/>
        <v>74.5</v>
      </c>
    </row>
    <row r="133" spans="1:6" ht="12.75">
      <c r="A133" s="111" t="s">
        <v>22</v>
      </c>
      <c r="B133" s="114">
        <v>0.05532617671345995</v>
      </c>
      <c r="C133" s="66">
        <v>51</v>
      </c>
      <c r="D133" s="105">
        <v>0</v>
      </c>
      <c r="E133" s="66">
        <v>12.5</v>
      </c>
      <c r="F133" s="39">
        <f t="shared" si="1"/>
        <v>63.5</v>
      </c>
    </row>
    <row r="134" spans="1:6" ht="12.75">
      <c r="A134" s="111" t="s">
        <v>251</v>
      </c>
      <c r="B134" s="114">
        <v>0.10047846889952153</v>
      </c>
      <c r="C134" s="66">
        <v>68</v>
      </c>
      <c r="D134" s="105">
        <v>0.03498542274052478</v>
      </c>
      <c r="E134" s="66">
        <v>20</v>
      </c>
      <c r="F134" s="39">
        <f t="shared" si="1"/>
        <v>88</v>
      </c>
    </row>
    <row r="135" spans="1:6" ht="12.75">
      <c r="A135" s="111" t="s">
        <v>193</v>
      </c>
      <c r="B135" s="114">
        <v>0.019127773527161437</v>
      </c>
      <c r="C135" s="66">
        <v>42.5</v>
      </c>
      <c r="D135" s="105">
        <v>0</v>
      </c>
      <c r="E135" s="66">
        <v>12.5</v>
      </c>
      <c r="F135" s="39">
        <f t="shared" si="1"/>
        <v>55</v>
      </c>
    </row>
    <row r="136" spans="1:6" ht="12.75">
      <c r="A136" s="111" t="s">
        <v>23</v>
      </c>
      <c r="B136" s="114">
        <v>0.02995618838992333</v>
      </c>
      <c r="C136" s="66">
        <v>51</v>
      </c>
      <c r="D136" s="105">
        <v>0.006807703907966737</v>
      </c>
      <c r="E136" s="66">
        <v>15</v>
      </c>
      <c r="F136" s="39">
        <f t="shared" si="1"/>
        <v>66</v>
      </c>
    </row>
    <row r="137" spans="1:6" ht="12.75">
      <c r="A137" s="111" t="s">
        <v>252</v>
      </c>
      <c r="B137" s="114">
        <v>0.022071307300509338</v>
      </c>
      <c r="C137" s="66">
        <v>42.5</v>
      </c>
      <c r="D137" s="105">
        <v>0</v>
      </c>
      <c r="E137" s="66">
        <v>12.5</v>
      </c>
      <c r="F137" s="39">
        <f aca="true" t="shared" si="2" ref="F137:F200">C137+E137</f>
        <v>55</v>
      </c>
    </row>
    <row r="138" spans="1:6" ht="12.75">
      <c r="A138" s="111" t="s">
        <v>199</v>
      </c>
      <c r="B138" s="114">
        <v>0.03825622775800712</v>
      </c>
      <c r="C138" s="66">
        <v>51</v>
      </c>
      <c r="D138" s="105">
        <v>0.007923368022705771</v>
      </c>
      <c r="E138" s="66">
        <v>15</v>
      </c>
      <c r="F138" s="39">
        <f t="shared" si="2"/>
        <v>66</v>
      </c>
    </row>
    <row r="139" spans="1:6" ht="12.75">
      <c r="A139" s="111" t="s">
        <v>311</v>
      </c>
      <c r="B139" s="114">
        <v>0.031651461552783464</v>
      </c>
      <c r="C139" s="66">
        <v>51</v>
      </c>
      <c r="D139" s="105">
        <v>0.002904022070567736</v>
      </c>
      <c r="E139" s="66">
        <v>15</v>
      </c>
      <c r="F139" s="39">
        <f t="shared" si="2"/>
        <v>66</v>
      </c>
    </row>
    <row r="140" spans="1:6" ht="12.75">
      <c r="A140" s="111" t="s">
        <v>310</v>
      </c>
      <c r="B140" s="114">
        <v>0.027196652719665274</v>
      </c>
      <c r="C140" s="66">
        <v>42.5</v>
      </c>
      <c r="D140" s="105">
        <v>0</v>
      </c>
      <c r="E140" s="66">
        <v>12.5</v>
      </c>
      <c r="F140" s="39">
        <f t="shared" si="2"/>
        <v>55</v>
      </c>
    </row>
    <row r="141" spans="1:6" ht="12.75">
      <c r="A141" s="111" t="s">
        <v>24</v>
      </c>
      <c r="B141" s="114">
        <v>0.04511368408422821</v>
      </c>
      <c r="C141" s="66">
        <v>51</v>
      </c>
      <c r="D141" s="105">
        <v>0.004199107689615957</v>
      </c>
      <c r="E141" s="66">
        <v>15</v>
      </c>
      <c r="F141" s="39">
        <f t="shared" si="2"/>
        <v>66</v>
      </c>
    </row>
    <row r="142" spans="1:6" ht="12.75">
      <c r="A142" s="111" t="s">
        <v>209</v>
      </c>
      <c r="B142" s="114">
        <v>0.02575998892043487</v>
      </c>
      <c r="C142" s="66">
        <v>42.5</v>
      </c>
      <c r="D142" s="105">
        <v>0.0005250596658711217</v>
      </c>
      <c r="E142" s="66">
        <v>15</v>
      </c>
      <c r="F142" s="39">
        <f t="shared" si="2"/>
        <v>57.5</v>
      </c>
    </row>
    <row r="143" spans="1:6" ht="12.75">
      <c r="A143" s="111" t="s">
        <v>132</v>
      </c>
      <c r="B143" s="114">
        <v>0.26601520086862107</v>
      </c>
      <c r="C143" s="66">
        <v>85</v>
      </c>
      <c r="D143" s="105">
        <v>0.02079002079002079</v>
      </c>
      <c r="E143" s="66">
        <v>17.5</v>
      </c>
      <c r="F143" s="39">
        <f t="shared" si="2"/>
        <v>102.5</v>
      </c>
    </row>
    <row r="144" spans="1:6" ht="12.75">
      <c r="A144" s="111" t="s">
        <v>135</v>
      </c>
      <c r="B144" s="114">
        <v>0.036541889483065956</v>
      </c>
      <c r="C144" s="66">
        <v>51</v>
      </c>
      <c r="D144" s="105">
        <v>0</v>
      </c>
      <c r="E144" s="66">
        <v>12.5</v>
      </c>
      <c r="F144" s="39">
        <f t="shared" si="2"/>
        <v>63.5</v>
      </c>
    </row>
    <row r="145" spans="1:6" ht="12.75">
      <c r="A145" s="111" t="s">
        <v>122</v>
      </c>
      <c r="B145" s="114">
        <v>0.047311827956989246</v>
      </c>
      <c r="C145" s="66">
        <v>51</v>
      </c>
      <c r="D145" s="105">
        <v>0.006041079339508659</v>
      </c>
      <c r="E145" s="66">
        <v>15</v>
      </c>
      <c r="F145" s="39">
        <f t="shared" si="2"/>
        <v>66</v>
      </c>
    </row>
    <row r="146" spans="1:6" ht="12.75">
      <c r="A146" s="111" t="s">
        <v>194</v>
      </c>
      <c r="B146" s="114">
        <v>0.017929179740026894</v>
      </c>
      <c r="C146" s="66">
        <v>42.5</v>
      </c>
      <c r="D146" s="105">
        <v>0</v>
      </c>
      <c r="E146" s="66">
        <v>12.5</v>
      </c>
      <c r="F146" s="39">
        <f t="shared" si="2"/>
        <v>55</v>
      </c>
    </row>
    <row r="147" spans="1:6" ht="12.75">
      <c r="A147" s="111" t="s">
        <v>224</v>
      </c>
      <c r="B147" s="114">
        <v>0.03124058262179809</v>
      </c>
      <c r="C147" s="66">
        <v>51</v>
      </c>
      <c r="D147" s="105">
        <v>0.0013918305597579424</v>
      </c>
      <c r="E147" s="66">
        <v>15</v>
      </c>
      <c r="F147" s="39">
        <f t="shared" si="2"/>
        <v>66</v>
      </c>
    </row>
    <row r="148" spans="1:6" ht="12.75">
      <c r="A148" s="111" t="s">
        <v>225</v>
      </c>
      <c r="B148" s="114">
        <v>0.0358719646799117</v>
      </c>
      <c r="C148" s="66">
        <v>51</v>
      </c>
      <c r="D148" s="105">
        <v>0.006999322646195529</v>
      </c>
      <c r="E148" s="66">
        <v>15</v>
      </c>
      <c r="F148" s="39">
        <f t="shared" si="2"/>
        <v>66</v>
      </c>
    </row>
    <row r="149" spans="1:6" ht="12.75">
      <c r="A149" s="111" t="s">
        <v>240</v>
      </c>
      <c r="B149" s="114">
        <v>0.02050359712230216</v>
      </c>
      <c r="C149" s="66">
        <v>42.5</v>
      </c>
      <c r="D149" s="105">
        <v>0</v>
      </c>
      <c r="E149" s="66">
        <v>12.5</v>
      </c>
      <c r="F149" s="39">
        <f t="shared" si="2"/>
        <v>55</v>
      </c>
    </row>
    <row r="150" spans="1:6" ht="12.75">
      <c r="A150" s="111" t="s">
        <v>123</v>
      </c>
      <c r="B150" s="114">
        <v>0.042847149352920604</v>
      </c>
      <c r="C150" s="66">
        <v>51</v>
      </c>
      <c r="D150" s="105">
        <v>0</v>
      </c>
      <c r="E150" s="66">
        <v>12.5</v>
      </c>
      <c r="F150" s="39">
        <f t="shared" si="2"/>
        <v>63.5</v>
      </c>
    </row>
    <row r="151" spans="1:6" s="5" customFormat="1" ht="12.75">
      <c r="A151" s="111" t="s">
        <v>133</v>
      </c>
      <c r="B151" s="114">
        <v>0.1320085166784954</v>
      </c>
      <c r="C151" s="66">
        <v>76.5</v>
      </c>
      <c r="D151" s="105">
        <v>0.01303780964797914</v>
      </c>
      <c r="E151" s="66">
        <v>17.5</v>
      </c>
      <c r="F151" s="39">
        <f t="shared" si="2"/>
        <v>94</v>
      </c>
    </row>
    <row r="152" spans="1:6" ht="12.75">
      <c r="A152" s="111" t="s">
        <v>226</v>
      </c>
      <c r="B152" s="114">
        <v>0.14177215189873418</v>
      </c>
      <c r="C152" s="66">
        <v>76.5</v>
      </c>
      <c r="D152" s="105">
        <v>0.015169623977199596</v>
      </c>
      <c r="E152" s="66">
        <v>17.5</v>
      </c>
      <c r="F152" s="39">
        <f t="shared" si="2"/>
        <v>94</v>
      </c>
    </row>
    <row r="153" spans="1:6" ht="12.75">
      <c r="A153" s="111" t="s">
        <v>261</v>
      </c>
      <c r="B153" s="114">
        <v>0.030732860520094562</v>
      </c>
      <c r="C153" s="66">
        <v>51</v>
      </c>
      <c r="D153" s="105">
        <v>0.0029301533219761497</v>
      </c>
      <c r="E153" s="66">
        <v>15</v>
      </c>
      <c r="F153" s="39">
        <f t="shared" si="2"/>
        <v>66</v>
      </c>
    </row>
    <row r="154" spans="1:6" ht="12.75">
      <c r="A154" s="111" t="s">
        <v>170</v>
      </c>
      <c r="B154" s="114">
        <v>0.061068702290076333</v>
      </c>
      <c r="C154" s="66">
        <v>59.49999999999999</v>
      </c>
      <c r="D154" s="105">
        <v>0.034640007015697624</v>
      </c>
      <c r="E154" s="66">
        <v>20</v>
      </c>
      <c r="F154" s="39">
        <f t="shared" si="2"/>
        <v>79.5</v>
      </c>
    </row>
    <row r="155" spans="1:6" ht="12.75">
      <c r="A155" s="111" t="s">
        <v>235</v>
      </c>
      <c r="B155" s="114">
        <v>0.006811989100817439</v>
      </c>
      <c r="C155" s="66">
        <v>42.5</v>
      </c>
      <c r="D155" s="105">
        <v>0</v>
      </c>
      <c r="E155" s="66">
        <v>12.5</v>
      </c>
      <c r="F155" s="39">
        <f t="shared" si="2"/>
        <v>55</v>
      </c>
    </row>
    <row r="156" spans="1:6" ht="12.75">
      <c r="A156" s="111" t="s">
        <v>25</v>
      </c>
      <c r="B156" s="114">
        <v>0.03456722917800762</v>
      </c>
      <c r="C156" s="66">
        <v>51</v>
      </c>
      <c r="D156" s="105">
        <v>0.0018392495861688431</v>
      </c>
      <c r="E156" s="66">
        <v>15</v>
      </c>
      <c r="F156" s="39">
        <f t="shared" si="2"/>
        <v>66</v>
      </c>
    </row>
    <row r="157" spans="1:6" ht="12.75">
      <c r="A157" s="111" t="s">
        <v>127</v>
      </c>
      <c r="B157" s="114">
        <v>0</v>
      </c>
      <c r="C157" s="66">
        <v>42.5</v>
      </c>
      <c r="D157" s="105">
        <v>0.00938566552901024</v>
      </c>
      <c r="E157" s="66">
        <v>15</v>
      </c>
      <c r="F157" s="39">
        <f t="shared" si="2"/>
        <v>57.5</v>
      </c>
    </row>
    <row r="158" spans="1:6" ht="12.75">
      <c r="A158" s="111" t="s">
        <v>26</v>
      </c>
      <c r="B158" s="114">
        <v>0.043907793633369926</v>
      </c>
      <c r="C158" s="66">
        <v>51</v>
      </c>
      <c r="D158" s="105">
        <v>0.003841015364061456</v>
      </c>
      <c r="E158" s="66">
        <v>15</v>
      </c>
      <c r="F158" s="39">
        <f t="shared" si="2"/>
        <v>66</v>
      </c>
    </row>
    <row r="159" spans="1:6" ht="12.75">
      <c r="A159" s="111" t="s">
        <v>118</v>
      </c>
      <c r="B159" s="114">
        <v>0.10810810810810811</v>
      </c>
      <c r="C159" s="66">
        <v>68</v>
      </c>
      <c r="D159" s="105">
        <v>0</v>
      </c>
      <c r="E159" s="66">
        <v>12.5</v>
      </c>
      <c r="F159" s="39">
        <f t="shared" si="2"/>
        <v>80.5</v>
      </c>
    </row>
    <row r="160" spans="1:6" ht="12.75">
      <c r="A160" s="111" t="s">
        <v>179</v>
      </c>
      <c r="B160" s="114">
        <v>0</v>
      </c>
      <c r="C160" s="66">
        <v>42.5</v>
      </c>
      <c r="D160" s="105">
        <v>0</v>
      </c>
      <c r="E160" s="66">
        <v>12.5</v>
      </c>
      <c r="F160" s="39">
        <f t="shared" si="2"/>
        <v>55</v>
      </c>
    </row>
    <row r="161" spans="1:6" ht="12.75">
      <c r="A161" s="111" t="s">
        <v>271</v>
      </c>
      <c r="B161" s="114">
        <v>0.09918568949405954</v>
      </c>
      <c r="C161" s="66">
        <v>68</v>
      </c>
      <c r="D161" s="105">
        <v>0.009032943676939426</v>
      </c>
      <c r="E161" s="66">
        <v>15</v>
      </c>
      <c r="F161" s="39">
        <f t="shared" si="2"/>
        <v>83</v>
      </c>
    </row>
    <row r="162" spans="1:6" ht="12.75">
      <c r="A162" s="111" t="s">
        <v>220</v>
      </c>
      <c r="B162" s="114">
        <v>0.06190476190476191</v>
      </c>
      <c r="C162" s="66">
        <v>59.49999999999999</v>
      </c>
      <c r="D162" s="105">
        <v>0</v>
      </c>
      <c r="E162" s="66">
        <v>12.5</v>
      </c>
      <c r="F162" s="39">
        <f t="shared" si="2"/>
        <v>72</v>
      </c>
    </row>
    <row r="163" spans="1:6" ht="12.75">
      <c r="A163" s="111" t="s">
        <v>228</v>
      </c>
      <c r="B163" s="114">
        <v>0.03454808871057617</v>
      </c>
      <c r="C163" s="66">
        <v>51</v>
      </c>
      <c r="D163" s="105">
        <v>0.0020988805970149254</v>
      </c>
      <c r="E163" s="66">
        <v>15</v>
      </c>
      <c r="F163" s="39">
        <f t="shared" si="2"/>
        <v>66</v>
      </c>
    </row>
    <row r="164" spans="1:6" s="5" customFormat="1" ht="12.75">
      <c r="A164" s="111" t="s">
        <v>227</v>
      </c>
      <c r="B164" s="114">
        <v>0.05481688826685328</v>
      </c>
      <c r="C164" s="66">
        <v>51</v>
      </c>
      <c r="D164" s="105">
        <v>0.002430654847011724</v>
      </c>
      <c r="E164" s="66">
        <v>15</v>
      </c>
      <c r="F164" s="39">
        <f t="shared" si="2"/>
        <v>66</v>
      </c>
    </row>
    <row r="165" spans="1:6" ht="12.75">
      <c r="A165" s="111" t="s">
        <v>210</v>
      </c>
      <c r="B165" s="114">
        <v>0.015787329394988794</v>
      </c>
      <c r="C165" s="66">
        <v>42.5</v>
      </c>
      <c r="D165" s="105">
        <v>0.002627341300110179</v>
      </c>
      <c r="E165" s="66">
        <v>15</v>
      </c>
      <c r="F165" s="39">
        <f t="shared" si="2"/>
        <v>57.5</v>
      </c>
    </row>
    <row r="166" spans="1:6" s="5" customFormat="1" ht="12.75">
      <c r="A166" s="111" t="s">
        <v>265</v>
      </c>
      <c r="B166" s="114">
        <v>0.05509065550906555</v>
      </c>
      <c r="C166" s="66">
        <v>51</v>
      </c>
      <c r="D166" s="105">
        <v>0.00641319285387082</v>
      </c>
      <c r="E166" s="66">
        <v>15</v>
      </c>
      <c r="F166" s="39">
        <f t="shared" si="2"/>
        <v>66</v>
      </c>
    </row>
    <row r="167" spans="1:6" ht="12.75">
      <c r="A167" s="111" t="s">
        <v>233</v>
      </c>
      <c r="B167" s="114">
        <v>0.02465627864344638</v>
      </c>
      <c r="C167" s="66">
        <v>42.5</v>
      </c>
      <c r="D167" s="105">
        <v>0.0051092436974789915</v>
      </c>
      <c r="E167" s="66">
        <v>15</v>
      </c>
      <c r="F167" s="39">
        <f t="shared" si="2"/>
        <v>57.5</v>
      </c>
    </row>
    <row r="168" spans="1:6" ht="12.75">
      <c r="A168" s="111" t="s">
        <v>171</v>
      </c>
      <c r="B168" s="114">
        <v>0.023363583703417647</v>
      </c>
      <c r="C168" s="66">
        <v>42.5</v>
      </c>
      <c r="D168" s="105">
        <v>0</v>
      </c>
      <c r="E168" s="66">
        <v>12.5</v>
      </c>
      <c r="F168" s="39">
        <f t="shared" si="2"/>
        <v>55</v>
      </c>
    </row>
    <row r="169" spans="1:6" ht="12.75">
      <c r="A169" s="111" t="s">
        <v>142</v>
      </c>
      <c r="B169" s="114">
        <v>0.08144796380090498</v>
      </c>
      <c r="C169" s="66">
        <v>59.49999999999999</v>
      </c>
      <c r="D169" s="105">
        <v>0</v>
      </c>
      <c r="E169" s="66">
        <v>12.5</v>
      </c>
      <c r="F169" s="39">
        <f t="shared" si="2"/>
        <v>72</v>
      </c>
    </row>
    <row r="170" spans="1:6" ht="12.75">
      <c r="A170" s="111" t="s">
        <v>259</v>
      </c>
      <c r="B170" s="114">
        <v>0.018658892128279883</v>
      </c>
      <c r="C170" s="66">
        <v>42.5</v>
      </c>
      <c r="D170" s="105">
        <v>0</v>
      </c>
      <c r="E170" s="66">
        <v>12.5</v>
      </c>
      <c r="F170" s="39">
        <f t="shared" si="2"/>
        <v>55</v>
      </c>
    </row>
    <row r="171" spans="1:6" ht="12.75">
      <c r="A171" s="111" t="s">
        <v>262</v>
      </c>
      <c r="B171" s="114">
        <v>0.07656669105096318</v>
      </c>
      <c r="C171" s="66">
        <v>59.49999999999999</v>
      </c>
      <c r="D171" s="105">
        <v>0.009320059309468333</v>
      </c>
      <c r="E171" s="66">
        <v>15</v>
      </c>
      <c r="F171" s="39">
        <f t="shared" si="2"/>
        <v>74.5</v>
      </c>
    </row>
    <row r="172" spans="1:6" ht="12.75">
      <c r="A172" s="111" t="s">
        <v>218</v>
      </c>
      <c r="B172" s="114">
        <v>0.015356265356265357</v>
      </c>
      <c r="C172" s="66">
        <v>42.5</v>
      </c>
      <c r="D172" s="105">
        <v>0</v>
      </c>
      <c r="E172" s="66">
        <v>12.5</v>
      </c>
      <c r="F172" s="39">
        <f t="shared" si="2"/>
        <v>55</v>
      </c>
    </row>
    <row r="173" spans="1:6" ht="12.75">
      <c r="A173" s="111" t="s">
        <v>219</v>
      </c>
      <c r="B173" s="114">
        <v>0.023011890230118903</v>
      </c>
      <c r="C173" s="66">
        <v>42.5</v>
      </c>
      <c r="D173" s="105">
        <v>0.0017033453703072835</v>
      </c>
      <c r="E173" s="66">
        <v>15</v>
      </c>
      <c r="F173" s="39">
        <f t="shared" si="2"/>
        <v>57.5</v>
      </c>
    </row>
    <row r="174" spans="1:6" ht="12.75">
      <c r="A174" s="111" t="s">
        <v>307</v>
      </c>
      <c r="B174" s="114">
        <v>0.026346265199768383</v>
      </c>
      <c r="C174" s="66">
        <v>42.5</v>
      </c>
      <c r="D174" s="105">
        <v>0.008202323991797676</v>
      </c>
      <c r="E174" s="66">
        <v>15</v>
      </c>
      <c r="F174" s="39">
        <f t="shared" si="2"/>
        <v>57.5</v>
      </c>
    </row>
    <row r="175" spans="1:6" ht="12.75">
      <c r="A175" s="111" t="s">
        <v>211</v>
      </c>
      <c r="B175" s="114">
        <v>0.029037959767696322</v>
      </c>
      <c r="C175" s="66">
        <v>42.5</v>
      </c>
      <c r="D175" s="105">
        <v>0.0008254492348720554</v>
      </c>
      <c r="E175" s="66">
        <v>15</v>
      </c>
      <c r="F175" s="39">
        <f t="shared" si="2"/>
        <v>57.5</v>
      </c>
    </row>
    <row r="176" spans="1:6" ht="12.75">
      <c r="A176" s="111" t="s">
        <v>134</v>
      </c>
      <c r="B176" s="114">
        <v>0.271689497716895</v>
      </c>
      <c r="C176" s="66">
        <v>85</v>
      </c>
      <c r="D176" s="105">
        <v>0.011111111111111112</v>
      </c>
      <c r="E176" s="66">
        <v>15</v>
      </c>
      <c r="F176" s="39">
        <f t="shared" si="2"/>
        <v>100</v>
      </c>
    </row>
    <row r="177" spans="1:6" ht="12.75">
      <c r="A177" s="111" t="s">
        <v>230</v>
      </c>
      <c r="B177" s="114">
        <v>0.014084507042253521</v>
      </c>
      <c r="C177" s="66">
        <v>42.5</v>
      </c>
      <c r="D177" s="105">
        <v>0</v>
      </c>
      <c r="E177" s="66">
        <v>12.5</v>
      </c>
      <c r="F177" s="39">
        <f t="shared" si="2"/>
        <v>55</v>
      </c>
    </row>
    <row r="178" spans="1:6" ht="12.75">
      <c r="A178" s="111" t="s">
        <v>212</v>
      </c>
      <c r="B178" s="114">
        <v>0.05232822690732595</v>
      </c>
      <c r="C178" s="66">
        <v>51</v>
      </c>
      <c r="D178" s="105">
        <v>0.021242576518958427</v>
      </c>
      <c r="E178" s="66">
        <v>17.5</v>
      </c>
      <c r="F178" s="39">
        <f t="shared" si="2"/>
        <v>68.5</v>
      </c>
    </row>
    <row r="179" spans="1:6" ht="12.75">
      <c r="A179" s="111" t="s">
        <v>298</v>
      </c>
      <c r="B179" s="114">
        <v>0</v>
      </c>
      <c r="C179" s="66">
        <v>42.5</v>
      </c>
      <c r="D179" s="105">
        <v>0</v>
      </c>
      <c r="E179" s="66">
        <v>12.5</v>
      </c>
      <c r="F179" s="39">
        <f t="shared" si="2"/>
        <v>55</v>
      </c>
    </row>
    <row r="180" spans="1:6" ht="12.75">
      <c r="A180" s="111" t="s">
        <v>172</v>
      </c>
      <c r="B180" s="114">
        <v>0.02284645343310129</v>
      </c>
      <c r="C180" s="66">
        <v>42.5</v>
      </c>
      <c r="D180" s="105">
        <v>0.0030758140093716207</v>
      </c>
      <c r="E180" s="66">
        <v>15</v>
      </c>
      <c r="F180" s="39">
        <f t="shared" si="2"/>
        <v>57.5</v>
      </c>
    </row>
    <row r="181" spans="1:6" ht="12.75">
      <c r="A181" s="111" t="s">
        <v>27</v>
      </c>
      <c r="B181" s="114">
        <v>0.02982131854590265</v>
      </c>
      <c r="C181" s="66">
        <v>51</v>
      </c>
      <c r="D181" s="105">
        <v>0.008691071898867527</v>
      </c>
      <c r="E181" s="66">
        <v>15</v>
      </c>
      <c r="F181" s="39">
        <f t="shared" si="2"/>
        <v>66</v>
      </c>
    </row>
    <row r="182" spans="1:6" ht="12.75">
      <c r="A182" s="111" t="s">
        <v>242</v>
      </c>
      <c r="B182" s="114">
        <v>0.015599343185550082</v>
      </c>
      <c r="C182" s="66">
        <v>42.5</v>
      </c>
      <c r="D182" s="105">
        <v>0</v>
      </c>
      <c r="E182" s="66">
        <v>12.5</v>
      </c>
      <c r="F182" s="39">
        <f t="shared" si="2"/>
        <v>55</v>
      </c>
    </row>
    <row r="183" spans="1:6" s="9" customFormat="1" ht="12.75">
      <c r="A183" s="111" t="s">
        <v>195</v>
      </c>
      <c r="B183" s="114">
        <v>0.039153773287022416</v>
      </c>
      <c r="C183" s="66">
        <v>51</v>
      </c>
      <c r="D183" s="105">
        <v>0.010755097468070804</v>
      </c>
      <c r="E183" s="66">
        <v>15</v>
      </c>
      <c r="F183" s="39">
        <f t="shared" si="2"/>
        <v>66</v>
      </c>
    </row>
    <row r="184" spans="1:6" ht="12.75">
      <c r="A184" s="111" t="s">
        <v>28</v>
      </c>
      <c r="B184" s="114">
        <v>0.07295581184398083</v>
      </c>
      <c r="C184" s="66">
        <v>59.49999999999999</v>
      </c>
      <c r="D184" s="105">
        <v>0.002979193695641728</v>
      </c>
      <c r="E184" s="66">
        <v>15</v>
      </c>
      <c r="F184" s="39">
        <f t="shared" si="2"/>
        <v>74.5</v>
      </c>
    </row>
    <row r="185" spans="1:6" ht="12.75">
      <c r="A185" s="111" t="s">
        <v>245</v>
      </c>
      <c r="B185" s="114">
        <v>0.05410821643286573</v>
      </c>
      <c r="C185" s="66">
        <v>51</v>
      </c>
      <c r="D185" s="105">
        <v>0</v>
      </c>
      <c r="E185" s="66">
        <v>12.5</v>
      </c>
      <c r="F185" s="39">
        <f t="shared" si="2"/>
        <v>63.5</v>
      </c>
    </row>
    <row r="186" spans="1:6" s="9" customFormat="1" ht="12.75">
      <c r="A186" s="111" t="s">
        <v>29</v>
      </c>
      <c r="B186" s="114">
        <v>0.068</v>
      </c>
      <c r="C186" s="66">
        <v>59.49999999999999</v>
      </c>
      <c r="D186" s="105">
        <v>0</v>
      </c>
      <c r="E186" s="66">
        <v>12.5</v>
      </c>
      <c r="F186" s="39">
        <f t="shared" si="2"/>
        <v>72</v>
      </c>
    </row>
    <row r="187" spans="1:6" ht="12.75">
      <c r="A187" s="111" t="s">
        <v>276</v>
      </c>
      <c r="B187" s="114">
        <v>0.022505781301618764</v>
      </c>
      <c r="C187" s="66">
        <v>42.5</v>
      </c>
      <c r="D187" s="105">
        <v>0.004792332268370607</v>
      </c>
      <c r="E187" s="66">
        <v>15</v>
      </c>
      <c r="F187" s="39">
        <f t="shared" si="2"/>
        <v>57.5</v>
      </c>
    </row>
    <row r="188" spans="1:6" ht="12.75">
      <c r="A188" s="111" t="s">
        <v>30</v>
      </c>
      <c r="B188" s="114">
        <v>0.0665746809244567</v>
      </c>
      <c r="C188" s="66">
        <v>59.49999999999999</v>
      </c>
      <c r="D188" s="105">
        <v>0.0028255528255528256</v>
      </c>
      <c r="E188" s="66">
        <v>15</v>
      </c>
      <c r="F188" s="39">
        <f t="shared" si="2"/>
        <v>74.5</v>
      </c>
    </row>
    <row r="189" spans="1:6" ht="12.75">
      <c r="A189" s="111" t="s">
        <v>31</v>
      </c>
      <c r="B189" s="114">
        <v>0.006583945302608255</v>
      </c>
      <c r="C189" s="66">
        <v>42.5</v>
      </c>
      <c r="D189" s="105">
        <v>0</v>
      </c>
      <c r="E189" s="66">
        <v>12.5</v>
      </c>
      <c r="F189" s="39">
        <f t="shared" si="2"/>
        <v>55</v>
      </c>
    </row>
    <row r="190" spans="1:6" ht="12.75">
      <c r="A190" s="111" t="s">
        <v>196</v>
      </c>
      <c r="B190" s="114">
        <v>0.06947368421052631</v>
      </c>
      <c r="C190" s="66">
        <v>59.49999999999999</v>
      </c>
      <c r="D190" s="105">
        <v>0.05629770992366412</v>
      </c>
      <c r="E190" s="66">
        <v>25</v>
      </c>
      <c r="F190" s="39">
        <f t="shared" si="2"/>
        <v>84.5</v>
      </c>
    </row>
    <row r="191" spans="1:6" ht="12.75">
      <c r="A191" s="111" t="s">
        <v>274</v>
      </c>
      <c r="B191" s="114">
        <v>0.04143646408839779</v>
      </c>
      <c r="C191" s="66">
        <v>51</v>
      </c>
      <c r="D191" s="105">
        <v>0</v>
      </c>
      <c r="E191" s="66">
        <v>12.5</v>
      </c>
      <c r="F191" s="39">
        <f t="shared" si="2"/>
        <v>63.5</v>
      </c>
    </row>
    <row r="192" spans="1:6" ht="12.75">
      <c r="A192" s="111" t="s">
        <v>128</v>
      </c>
      <c r="B192" s="114">
        <v>0.022957198443579768</v>
      </c>
      <c r="C192" s="66">
        <v>42.5</v>
      </c>
      <c r="D192" s="105">
        <v>0.015511633725293971</v>
      </c>
      <c r="E192" s="66">
        <v>17.5</v>
      </c>
      <c r="F192" s="39">
        <f t="shared" si="2"/>
        <v>60</v>
      </c>
    </row>
    <row r="193" spans="1:6" s="9" customFormat="1" ht="12.75">
      <c r="A193" s="111" t="s">
        <v>200</v>
      </c>
      <c r="B193" s="114">
        <v>0.013800424628450107</v>
      </c>
      <c r="C193" s="66">
        <v>42.5</v>
      </c>
      <c r="D193" s="105">
        <v>0.01637107776261937</v>
      </c>
      <c r="E193" s="66">
        <v>17.5</v>
      </c>
      <c r="F193" s="39">
        <f t="shared" si="2"/>
        <v>60</v>
      </c>
    </row>
    <row r="194" spans="1:6" ht="12.75">
      <c r="A194" s="111" t="s">
        <v>304</v>
      </c>
      <c r="B194" s="114">
        <v>0.027364663890541343</v>
      </c>
      <c r="C194" s="66">
        <v>42.5</v>
      </c>
      <c r="D194" s="105">
        <v>0.008483896307934015</v>
      </c>
      <c r="E194" s="66">
        <v>15</v>
      </c>
      <c r="F194" s="39">
        <f t="shared" si="2"/>
        <v>57.5</v>
      </c>
    </row>
    <row r="195" spans="1:6" ht="12.75">
      <c r="A195" s="111" t="s">
        <v>162</v>
      </c>
      <c r="B195" s="114">
        <v>0.03639940973930152</v>
      </c>
      <c r="C195" s="66">
        <v>51</v>
      </c>
      <c r="D195" s="105">
        <v>0</v>
      </c>
      <c r="E195" s="66">
        <v>12.5</v>
      </c>
      <c r="F195" s="39">
        <f t="shared" si="2"/>
        <v>63.5</v>
      </c>
    </row>
    <row r="196" spans="1:6" ht="12.75">
      <c r="A196" s="111" t="s">
        <v>32</v>
      </c>
      <c r="B196" s="114">
        <v>0.028978622327790974</v>
      </c>
      <c r="C196" s="66">
        <v>42.5</v>
      </c>
      <c r="D196" s="105">
        <v>0.0014798372179060304</v>
      </c>
      <c r="E196" s="66">
        <v>15</v>
      </c>
      <c r="F196" s="39">
        <f t="shared" si="2"/>
        <v>57.5</v>
      </c>
    </row>
    <row r="197" spans="1:6" ht="12.75">
      <c r="A197" s="111" t="s">
        <v>119</v>
      </c>
      <c r="B197" s="114">
        <v>0.006550218340611353</v>
      </c>
      <c r="C197" s="66">
        <v>42.5</v>
      </c>
      <c r="D197" s="105">
        <v>0</v>
      </c>
      <c r="E197" s="66">
        <v>12.5</v>
      </c>
      <c r="F197" s="39">
        <f t="shared" si="2"/>
        <v>55</v>
      </c>
    </row>
    <row r="198" spans="1:6" ht="12.75">
      <c r="A198" s="111" t="s">
        <v>154</v>
      </c>
      <c r="B198" s="114">
        <v>0.014617368873602751</v>
      </c>
      <c r="C198" s="66">
        <v>42.5</v>
      </c>
      <c r="D198" s="105">
        <v>0</v>
      </c>
      <c r="E198" s="66">
        <v>12.5</v>
      </c>
      <c r="F198" s="39">
        <f t="shared" si="2"/>
        <v>55</v>
      </c>
    </row>
    <row r="199" spans="1:6" ht="12.75">
      <c r="A199" s="111" t="s">
        <v>266</v>
      </c>
      <c r="B199" s="114">
        <v>0.02564102564102564</v>
      </c>
      <c r="C199" s="66">
        <v>42.5</v>
      </c>
      <c r="D199" s="105">
        <v>0</v>
      </c>
      <c r="E199" s="66">
        <v>12.5</v>
      </c>
      <c r="F199" s="39">
        <f t="shared" si="2"/>
        <v>55</v>
      </c>
    </row>
    <row r="200" spans="1:6" ht="12.75">
      <c r="A200" s="111" t="s">
        <v>33</v>
      </c>
      <c r="B200" s="114">
        <v>0.07511170148532786</v>
      </c>
      <c r="C200" s="66">
        <v>59.49999999999999</v>
      </c>
      <c r="D200" s="105">
        <v>0.0009341825902335456</v>
      </c>
      <c r="E200" s="66">
        <v>15</v>
      </c>
      <c r="F200" s="39">
        <f t="shared" si="2"/>
        <v>74.5</v>
      </c>
    </row>
    <row r="201" spans="1:6" ht="12.75">
      <c r="A201" s="111" t="s">
        <v>305</v>
      </c>
      <c r="B201" s="114">
        <v>0.052834554569996146</v>
      </c>
      <c r="C201" s="66">
        <v>51</v>
      </c>
      <c r="D201" s="105">
        <v>0.0016857089342573516</v>
      </c>
      <c r="E201" s="66">
        <v>15</v>
      </c>
      <c r="F201" s="39">
        <f aca="true" t="shared" si="3" ref="F201:F233">C201+E201</f>
        <v>66</v>
      </c>
    </row>
    <row r="202" spans="1:6" ht="12.75">
      <c r="A202" s="111" t="s">
        <v>277</v>
      </c>
      <c r="B202" s="114">
        <v>0.020886147792197964</v>
      </c>
      <c r="C202" s="66">
        <v>42.5</v>
      </c>
      <c r="D202" s="105">
        <v>0.002914225627159381</v>
      </c>
      <c r="E202" s="66">
        <v>15</v>
      </c>
      <c r="F202" s="39">
        <f t="shared" si="3"/>
        <v>57.5</v>
      </c>
    </row>
    <row r="203" spans="1:6" ht="12.75">
      <c r="A203" s="111" t="s">
        <v>173</v>
      </c>
      <c r="B203" s="114">
        <v>0.02462724074384319</v>
      </c>
      <c r="C203" s="66">
        <v>42.5</v>
      </c>
      <c r="D203" s="105">
        <v>0.003956823145832674</v>
      </c>
      <c r="E203" s="66">
        <v>15</v>
      </c>
      <c r="F203" s="39">
        <f t="shared" si="3"/>
        <v>57.5</v>
      </c>
    </row>
    <row r="204" spans="1:6" ht="12.75">
      <c r="A204" s="111" t="s">
        <v>143</v>
      </c>
      <c r="B204" s="114">
        <v>0</v>
      </c>
      <c r="C204" s="66">
        <v>42.5</v>
      </c>
      <c r="D204" s="105">
        <v>0</v>
      </c>
      <c r="E204" s="66">
        <v>12.5</v>
      </c>
      <c r="F204" s="39">
        <f t="shared" si="3"/>
        <v>55</v>
      </c>
    </row>
    <row r="205" spans="1:6" ht="12.75">
      <c r="A205" s="111" t="s">
        <v>34</v>
      </c>
      <c r="B205" s="114">
        <v>0.06918918918918919</v>
      </c>
      <c r="C205" s="66">
        <v>59.49999999999999</v>
      </c>
      <c r="D205" s="105">
        <v>0.004098360655737705</v>
      </c>
      <c r="E205" s="66">
        <v>15</v>
      </c>
      <c r="F205" s="39">
        <f t="shared" si="3"/>
        <v>74.5</v>
      </c>
    </row>
    <row r="206" spans="1:6" ht="12.75">
      <c r="A206" s="111" t="s">
        <v>203</v>
      </c>
      <c r="B206" s="114">
        <v>0.05177603853100542</v>
      </c>
      <c r="C206" s="66">
        <v>51</v>
      </c>
      <c r="D206" s="105">
        <v>0</v>
      </c>
      <c r="E206" s="66">
        <v>12.5</v>
      </c>
      <c r="F206" s="39">
        <f t="shared" si="3"/>
        <v>63.5</v>
      </c>
    </row>
    <row r="207" spans="1:6" ht="12.75">
      <c r="A207" s="111" t="s">
        <v>272</v>
      </c>
      <c r="B207" s="114">
        <v>0.05708685532279799</v>
      </c>
      <c r="C207" s="66">
        <v>51</v>
      </c>
      <c r="D207" s="105">
        <v>0.01004134672179563</v>
      </c>
      <c r="E207" s="66">
        <v>15</v>
      </c>
      <c r="F207" s="39">
        <f t="shared" si="3"/>
        <v>66</v>
      </c>
    </row>
    <row r="208" spans="1:6" ht="12.75">
      <c r="A208" s="111" t="s">
        <v>35</v>
      </c>
      <c r="B208" s="114">
        <v>0.12015503875968993</v>
      </c>
      <c r="C208" s="66">
        <v>76.5</v>
      </c>
      <c r="D208" s="105">
        <v>0.019236041304943798</v>
      </c>
      <c r="E208" s="66">
        <v>17.5</v>
      </c>
      <c r="F208" s="39">
        <f t="shared" si="3"/>
        <v>94</v>
      </c>
    </row>
    <row r="209" spans="1:6" ht="12.75">
      <c r="A209" s="111" t="s">
        <v>253</v>
      </c>
      <c r="B209" s="114">
        <v>0.16666666666666666</v>
      </c>
      <c r="C209" s="66">
        <v>85</v>
      </c>
      <c r="D209" s="105">
        <v>0</v>
      </c>
      <c r="E209" s="66">
        <v>12.5</v>
      </c>
      <c r="F209" s="39">
        <f t="shared" si="3"/>
        <v>97.5</v>
      </c>
    </row>
    <row r="210" spans="1:6" ht="12.75">
      <c r="A210" s="111" t="s">
        <v>36</v>
      </c>
      <c r="B210" s="114">
        <v>0.03903581536059334</v>
      </c>
      <c r="C210" s="66">
        <v>51</v>
      </c>
      <c r="D210" s="105">
        <v>0.0014370765756518168</v>
      </c>
      <c r="E210" s="66">
        <v>15</v>
      </c>
      <c r="F210" s="39">
        <f t="shared" si="3"/>
        <v>66</v>
      </c>
    </row>
    <row r="211" spans="1:6" ht="12.75">
      <c r="A211" s="111" t="s">
        <v>213</v>
      </c>
      <c r="B211" s="114">
        <v>0.01721693336034029</v>
      </c>
      <c r="C211" s="66">
        <v>42.5</v>
      </c>
      <c r="D211" s="105">
        <v>0.01060097620500305</v>
      </c>
      <c r="E211" s="66">
        <v>15</v>
      </c>
      <c r="F211" s="39">
        <f t="shared" si="3"/>
        <v>57.5</v>
      </c>
    </row>
    <row r="212" spans="1:6" ht="12.75">
      <c r="A212" s="111" t="s">
        <v>180</v>
      </c>
      <c r="B212" s="114">
        <v>0.03460011344299489</v>
      </c>
      <c r="C212" s="66">
        <v>51</v>
      </c>
      <c r="D212" s="105">
        <v>0</v>
      </c>
      <c r="E212" s="66">
        <v>12.5</v>
      </c>
      <c r="F212" s="39">
        <f t="shared" si="3"/>
        <v>63.5</v>
      </c>
    </row>
    <row r="213" spans="1:6" ht="12.75">
      <c r="A213" s="111" t="s">
        <v>234</v>
      </c>
      <c r="B213" s="114">
        <v>0.0329111742913759</v>
      </c>
      <c r="C213" s="66">
        <v>51</v>
      </c>
      <c r="D213" s="105">
        <v>0</v>
      </c>
      <c r="E213" s="66">
        <v>12.5</v>
      </c>
      <c r="F213" s="39">
        <f t="shared" si="3"/>
        <v>63.5</v>
      </c>
    </row>
    <row r="214" spans="1:6" ht="12.75">
      <c r="A214" s="111" t="s">
        <v>260</v>
      </c>
      <c r="B214" s="114">
        <v>0.02063146793223914</v>
      </c>
      <c r="C214" s="66">
        <v>42.5</v>
      </c>
      <c r="D214" s="105">
        <v>0.00045060832123366545</v>
      </c>
      <c r="E214" s="66">
        <v>15</v>
      </c>
      <c r="F214" s="39">
        <f t="shared" si="3"/>
        <v>57.5</v>
      </c>
    </row>
    <row r="215" spans="1:6" ht="12.75">
      <c r="A215" s="111" t="s">
        <v>174</v>
      </c>
      <c r="B215" s="114">
        <v>0</v>
      </c>
      <c r="C215" s="66">
        <v>42.5</v>
      </c>
      <c r="D215" s="105">
        <v>0</v>
      </c>
      <c r="E215" s="66">
        <v>12.5</v>
      </c>
      <c r="F215" s="39">
        <f t="shared" si="3"/>
        <v>55</v>
      </c>
    </row>
    <row r="216" spans="1:6" ht="12.75">
      <c r="A216" s="111" t="s">
        <v>155</v>
      </c>
      <c r="B216" s="114">
        <v>0.12352702153596098</v>
      </c>
      <c r="C216" s="66">
        <v>76.5</v>
      </c>
      <c r="D216" s="105">
        <v>0.04058272632674298</v>
      </c>
      <c r="E216" s="66">
        <v>22.5</v>
      </c>
      <c r="F216" s="39">
        <f t="shared" si="3"/>
        <v>99</v>
      </c>
    </row>
    <row r="217" spans="1:6" ht="12.75">
      <c r="A217" s="111" t="s">
        <v>243</v>
      </c>
      <c r="B217" s="114">
        <v>0.08070686828201858</v>
      </c>
      <c r="C217" s="66">
        <v>59.49999999999999</v>
      </c>
      <c r="D217" s="105">
        <v>0.038419996914056474</v>
      </c>
      <c r="E217" s="66">
        <v>22.5</v>
      </c>
      <c r="F217" s="39">
        <f t="shared" si="3"/>
        <v>82</v>
      </c>
    </row>
    <row r="218" spans="1:6" ht="12.75">
      <c r="A218" s="111" t="s">
        <v>254</v>
      </c>
      <c r="B218" s="114">
        <v>0.10064935064935066</v>
      </c>
      <c r="C218" s="66">
        <v>68</v>
      </c>
      <c r="D218" s="105">
        <v>0</v>
      </c>
      <c r="E218" s="66">
        <v>12.5</v>
      </c>
      <c r="F218" s="39">
        <f t="shared" si="3"/>
        <v>80.5</v>
      </c>
    </row>
    <row r="219" spans="1:6" ht="12.75">
      <c r="A219" s="111" t="s">
        <v>175</v>
      </c>
      <c r="B219" s="114">
        <v>0.0335687000810279</v>
      </c>
      <c r="C219" s="66">
        <v>51</v>
      </c>
      <c r="D219" s="105">
        <v>0.009875108916642464</v>
      </c>
      <c r="E219" s="66">
        <v>15</v>
      </c>
      <c r="F219" s="39">
        <f t="shared" si="3"/>
        <v>66</v>
      </c>
    </row>
    <row r="220" spans="1:6" ht="12.75">
      <c r="A220" s="111" t="s">
        <v>278</v>
      </c>
      <c r="B220" s="114">
        <v>0.059945892068916415</v>
      </c>
      <c r="C220" s="66">
        <v>59.49999999999999</v>
      </c>
      <c r="D220" s="105">
        <v>0.008010284810126582</v>
      </c>
      <c r="E220" s="66">
        <v>15</v>
      </c>
      <c r="F220" s="39">
        <f t="shared" si="3"/>
        <v>74.5</v>
      </c>
    </row>
    <row r="221" spans="1:6" ht="12.75">
      <c r="A221" s="111" t="s">
        <v>150</v>
      </c>
      <c r="B221" s="114">
        <v>0.08771929824561403</v>
      </c>
      <c r="C221" s="66">
        <v>59.49999999999999</v>
      </c>
      <c r="D221" s="105">
        <v>0</v>
      </c>
      <c r="E221" s="66">
        <v>12.5</v>
      </c>
      <c r="F221" s="39">
        <f t="shared" si="3"/>
        <v>72</v>
      </c>
    </row>
    <row r="222" spans="1:6" ht="12.75">
      <c r="A222" s="111" t="s">
        <v>282</v>
      </c>
      <c r="B222" s="114">
        <v>0.013916500994035786</v>
      </c>
      <c r="C222" s="66">
        <v>42.5</v>
      </c>
      <c r="D222" s="105">
        <v>0.0029717682020802376</v>
      </c>
      <c r="E222" s="66">
        <v>15</v>
      </c>
      <c r="F222" s="39">
        <f t="shared" si="3"/>
        <v>57.5</v>
      </c>
    </row>
    <row r="223" spans="1:6" ht="12.75">
      <c r="A223" s="111" t="s">
        <v>126</v>
      </c>
      <c r="B223" s="114">
        <v>0.04194630872483222</v>
      </c>
      <c r="C223" s="66">
        <v>51</v>
      </c>
      <c r="D223" s="105">
        <v>0.021592442645074223</v>
      </c>
      <c r="E223" s="66">
        <v>17.5</v>
      </c>
      <c r="F223" s="39">
        <f t="shared" si="3"/>
        <v>68.5</v>
      </c>
    </row>
    <row r="224" spans="1:6" ht="12.75">
      <c r="A224" s="111" t="s">
        <v>181</v>
      </c>
      <c r="B224" s="114">
        <v>0.02157164869029276</v>
      </c>
      <c r="C224" s="66">
        <v>42.5</v>
      </c>
      <c r="D224" s="105">
        <v>0</v>
      </c>
      <c r="E224" s="66">
        <v>12.5</v>
      </c>
      <c r="F224" s="39">
        <f t="shared" si="3"/>
        <v>55</v>
      </c>
    </row>
    <row r="225" spans="1:6" ht="12.75">
      <c r="A225" s="111" t="s">
        <v>136</v>
      </c>
      <c r="B225" s="114">
        <v>0.03859250851305335</v>
      </c>
      <c r="C225" s="66">
        <v>51</v>
      </c>
      <c r="D225" s="105">
        <v>0</v>
      </c>
      <c r="E225" s="66">
        <v>12.5</v>
      </c>
      <c r="F225" s="39">
        <f t="shared" si="3"/>
        <v>63.5</v>
      </c>
    </row>
    <row r="226" spans="1:6" ht="12.75">
      <c r="A226" s="111" t="s">
        <v>279</v>
      </c>
      <c r="B226" s="114">
        <v>0.016281062553556127</v>
      </c>
      <c r="C226" s="66">
        <v>42.5</v>
      </c>
      <c r="D226" s="105">
        <v>0.00939306358381503</v>
      </c>
      <c r="E226" s="66">
        <v>15</v>
      </c>
      <c r="F226" s="39">
        <f t="shared" si="3"/>
        <v>57.5</v>
      </c>
    </row>
    <row r="227" spans="1:6" ht="12.75">
      <c r="A227" s="111" t="s">
        <v>273</v>
      </c>
      <c r="B227" s="114">
        <v>0.14668094218415417</v>
      </c>
      <c r="C227" s="66">
        <v>76.5</v>
      </c>
      <c r="D227" s="105">
        <v>0.019398642095053348</v>
      </c>
      <c r="E227" s="66">
        <v>17.5</v>
      </c>
      <c r="F227" s="39">
        <f t="shared" si="3"/>
        <v>94</v>
      </c>
    </row>
    <row r="228" spans="1:6" ht="12.75" customHeight="1">
      <c r="A228" s="111" t="s">
        <v>280</v>
      </c>
      <c r="B228" s="114">
        <v>0.021279043018173453</v>
      </c>
      <c r="C228" s="66">
        <v>42.5</v>
      </c>
      <c r="D228" s="105">
        <v>0.007830574835379961</v>
      </c>
      <c r="E228" s="66">
        <v>15</v>
      </c>
      <c r="F228" s="39">
        <f t="shared" si="3"/>
        <v>57.5</v>
      </c>
    </row>
    <row r="229" spans="1:6" ht="12" customHeight="1">
      <c r="A229" s="111" t="s">
        <v>37</v>
      </c>
      <c r="B229" s="114">
        <v>0.026658588306573767</v>
      </c>
      <c r="C229" s="66">
        <v>42.5</v>
      </c>
      <c r="D229" s="105">
        <v>0.003913443830570903</v>
      </c>
      <c r="E229" s="66">
        <v>15</v>
      </c>
      <c r="F229" s="39">
        <f t="shared" si="3"/>
        <v>57.5</v>
      </c>
    </row>
    <row r="230" spans="1:6" ht="12.75">
      <c r="A230" s="111" t="s">
        <v>201</v>
      </c>
      <c r="B230" s="114">
        <v>0.022018348623853212</v>
      </c>
      <c r="C230" s="66">
        <v>42.5</v>
      </c>
      <c r="D230" s="105">
        <v>0</v>
      </c>
      <c r="E230" s="66">
        <v>12.5</v>
      </c>
      <c r="F230" s="39">
        <f t="shared" si="3"/>
        <v>55</v>
      </c>
    </row>
    <row r="231" spans="1:6" ht="12.75">
      <c r="A231" s="111" t="s">
        <v>255</v>
      </c>
      <c r="B231" s="114">
        <v>0.09523809523809523</v>
      </c>
      <c r="C231" s="66">
        <v>68</v>
      </c>
      <c r="D231" s="105">
        <v>0</v>
      </c>
      <c r="E231" s="66">
        <v>12.5</v>
      </c>
      <c r="F231" s="39">
        <f t="shared" si="3"/>
        <v>80.5</v>
      </c>
    </row>
    <row r="232" spans="1:6" ht="12.75">
      <c r="A232" s="111" t="s">
        <v>301</v>
      </c>
      <c r="B232" s="114">
        <v>0.03034005294237426</v>
      </c>
      <c r="C232" s="66">
        <v>51</v>
      </c>
      <c r="D232" s="105">
        <v>0.020260030310281566</v>
      </c>
      <c r="E232" s="66">
        <v>17.5</v>
      </c>
      <c r="F232" s="39">
        <f t="shared" si="3"/>
        <v>68.5</v>
      </c>
    </row>
    <row r="233" spans="1:6" ht="13.5" thickBot="1">
      <c r="A233" s="112" t="s">
        <v>38</v>
      </c>
      <c r="B233" s="115">
        <v>0.05221753505871622</v>
      </c>
      <c r="C233" s="70">
        <v>51</v>
      </c>
      <c r="D233" s="106">
        <v>0.0103966451161978</v>
      </c>
      <c r="E233" s="70">
        <v>15</v>
      </c>
      <c r="F233" s="41">
        <f t="shared" si="3"/>
        <v>66</v>
      </c>
    </row>
    <row r="234" ht="12.75">
      <c r="A234" s="57"/>
    </row>
  </sheetData>
  <sheetProtection password="D641" sheet="1"/>
  <mergeCells count="9">
    <mergeCell ref="A1:F1"/>
    <mergeCell ref="D7:E7"/>
    <mergeCell ref="B7:C7"/>
    <mergeCell ref="A7:A8"/>
    <mergeCell ref="A6:F6"/>
    <mergeCell ref="A5:F5"/>
    <mergeCell ref="A4:F4"/>
    <mergeCell ref="A3:F3"/>
    <mergeCell ref="A2:F2"/>
  </mergeCells>
  <printOptions horizontalCentered="1"/>
  <pageMargins left="0.75" right="0.75" top="1" bottom="1" header="0.5" footer="0.5"/>
  <pageSetup fitToHeight="0" fitToWidth="1" horizontalDpi="600" verticalDpi="600" orientation="portrait"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F91"/>
  <sheetViews>
    <sheetView showGridLines="0" showRowColHeaders="0" zoomScale="145" zoomScaleNormal="145"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A7" sqref="A7"/>
    </sheetView>
  </sheetViews>
  <sheetFormatPr defaultColWidth="9.140625" defaultRowHeight="12.75"/>
  <cols>
    <col min="1" max="1" width="19.421875" style="0" customWidth="1"/>
    <col min="2" max="2" width="13.8515625" style="0" customWidth="1"/>
    <col min="3" max="3" width="13.8515625" style="16" customWidth="1"/>
    <col min="4" max="4" width="14.00390625" style="0" customWidth="1"/>
    <col min="5" max="5" width="10.28125" style="32" customWidth="1"/>
    <col min="6" max="6" width="22.28125" style="32" customWidth="1"/>
  </cols>
  <sheetData>
    <row r="1" spans="1:6" ht="15">
      <c r="A1" s="195" t="s">
        <v>110</v>
      </c>
      <c r="B1" s="196"/>
      <c r="C1" s="196"/>
      <c r="D1" s="196"/>
      <c r="E1" s="196"/>
      <c r="F1" s="197"/>
    </row>
    <row r="2" spans="1:6" ht="15.75" customHeight="1">
      <c r="A2" s="198" t="s">
        <v>325</v>
      </c>
      <c r="B2" s="199"/>
      <c r="C2" s="199"/>
      <c r="D2" s="199"/>
      <c r="E2" s="199"/>
      <c r="F2" s="200"/>
    </row>
    <row r="3" spans="1:6" s="9" customFormat="1" ht="15">
      <c r="A3" s="201" t="s">
        <v>339</v>
      </c>
      <c r="B3" s="202"/>
      <c r="C3" s="202"/>
      <c r="D3" s="202"/>
      <c r="E3" s="202"/>
      <c r="F3" s="203"/>
    </row>
    <row r="4" spans="1:6" ht="39" customHeight="1">
      <c r="A4" s="204" t="s">
        <v>343</v>
      </c>
      <c r="B4" s="205"/>
      <c r="C4" s="205"/>
      <c r="D4" s="205"/>
      <c r="E4" s="205"/>
      <c r="F4" s="206"/>
    </row>
    <row r="5" spans="1:6" ht="5.25" customHeight="1" thickBot="1">
      <c r="A5" s="207"/>
      <c r="B5" s="208"/>
      <c r="C5" s="208"/>
      <c r="D5" s="208"/>
      <c r="E5" s="209"/>
      <c r="F5" s="210"/>
    </row>
    <row r="6" spans="1:6" ht="93.75" customHeight="1" thickBot="1">
      <c r="A6" s="123" t="s">
        <v>1</v>
      </c>
      <c r="B6" s="123" t="s">
        <v>340</v>
      </c>
      <c r="C6" s="123" t="s">
        <v>342</v>
      </c>
      <c r="D6" s="124" t="s">
        <v>345</v>
      </c>
      <c r="E6" s="193" t="s">
        <v>296</v>
      </c>
      <c r="F6" s="211" t="s">
        <v>346</v>
      </c>
    </row>
    <row r="7" spans="1:6" ht="12.75" customHeight="1">
      <c r="A7" s="212" t="s">
        <v>41</v>
      </c>
      <c r="B7" s="126">
        <v>329000</v>
      </c>
      <c r="C7" s="127">
        <v>94900</v>
      </c>
      <c r="D7" s="128">
        <f aca="true" t="shared" si="0" ref="D7:D38">B7/C7</f>
        <v>3.4668071654373023</v>
      </c>
      <c r="E7" s="137">
        <f>MROUND(D7/MAX($D$7:$D$59)*55,5)</f>
        <v>30</v>
      </c>
      <c r="F7" s="213">
        <f>MROUND(D7/MAX($D$7:$D$59)*140,5)</f>
        <v>75</v>
      </c>
    </row>
    <row r="8" spans="1:6" ht="12.75" customHeight="1">
      <c r="A8" s="214" t="s">
        <v>42</v>
      </c>
      <c r="B8" s="59">
        <v>237000</v>
      </c>
      <c r="C8" s="20">
        <v>72300</v>
      </c>
      <c r="D8" s="130">
        <f t="shared" si="0"/>
        <v>3.2780082987551866</v>
      </c>
      <c r="E8" s="137">
        <f>MROUND(D8/MAX($D$7:$D$59)*55,5)</f>
        <v>30</v>
      </c>
      <c r="F8" s="213">
        <f>MROUND(D8/MAX($D$7:$D$59)*140,5)</f>
        <v>70</v>
      </c>
    </row>
    <row r="9" spans="1:6" ht="12.75" customHeight="1">
      <c r="A9" s="214" t="s">
        <v>43</v>
      </c>
      <c r="B9" s="59">
        <v>246000</v>
      </c>
      <c r="C9" s="20">
        <v>58700</v>
      </c>
      <c r="D9" s="130">
        <f t="shared" si="0"/>
        <v>4.190800681431005</v>
      </c>
      <c r="E9" s="137">
        <f>MROUND(D9/MAX($D$7:$D$59)*55,5)</f>
        <v>35</v>
      </c>
      <c r="F9" s="213">
        <f>MROUND(D9/MAX($D$7:$D$59)*140,5)</f>
        <v>90</v>
      </c>
    </row>
    <row r="10" spans="1:6" ht="12.75" customHeight="1">
      <c r="A10" s="214" t="s">
        <v>44</v>
      </c>
      <c r="B10" s="59">
        <v>208000</v>
      </c>
      <c r="C10" s="20">
        <v>70200</v>
      </c>
      <c r="D10" s="130">
        <f t="shared" si="0"/>
        <v>2.962962962962963</v>
      </c>
      <c r="E10" s="137">
        <f>MROUND(D10/MAX($D$7:$D$59)*55,5)</f>
        <v>25</v>
      </c>
      <c r="F10" s="213">
        <f>MROUND(D10/MAX($D$7:$D$59)*140,5)</f>
        <v>65</v>
      </c>
    </row>
    <row r="11" spans="1:6" ht="12.75" customHeight="1">
      <c r="A11" s="214" t="s">
        <v>45</v>
      </c>
      <c r="B11" s="59">
        <v>203000</v>
      </c>
      <c r="C11" s="20">
        <v>58700</v>
      </c>
      <c r="D11" s="130">
        <f t="shared" si="0"/>
        <v>3.4582623509369674</v>
      </c>
      <c r="E11" s="137">
        <f>MROUND(D11/MAX($D$7:$D$59)*55,5)</f>
        <v>30</v>
      </c>
      <c r="F11" s="213">
        <f>MROUND(D11/MAX($D$7:$D$59)*140,5)</f>
        <v>75</v>
      </c>
    </row>
    <row r="12" spans="1:6" ht="12.75" customHeight="1">
      <c r="A12" s="214" t="s">
        <v>46</v>
      </c>
      <c r="B12" s="59">
        <v>214000</v>
      </c>
      <c r="C12" s="20">
        <v>57900</v>
      </c>
      <c r="D12" s="130">
        <f t="shared" si="0"/>
        <v>3.696027633851468</v>
      </c>
      <c r="E12" s="137">
        <f>MROUND(D12/MAX($D$7:$D$59)*55,5)</f>
        <v>30</v>
      </c>
      <c r="F12" s="213">
        <f>MROUND(D12/MAX($D$7:$D$59)*140,5)</f>
        <v>80</v>
      </c>
    </row>
    <row r="13" spans="1:6" ht="12.75" customHeight="1">
      <c r="A13" s="214" t="s">
        <v>47</v>
      </c>
      <c r="B13" s="59">
        <v>440000</v>
      </c>
      <c r="C13" s="20">
        <v>76100</v>
      </c>
      <c r="D13" s="130">
        <f t="shared" si="0"/>
        <v>5.781865965834428</v>
      </c>
      <c r="E13" s="137">
        <f>MROUND(D13/MAX($D$7:$D$59)*55,5)</f>
        <v>50</v>
      </c>
      <c r="F13" s="213">
        <f>MROUND(D13/MAX($D$7:$D$59)*140,5)</f>
        <v>125</v>
      </c>
    </row>
    <row r="14" spans="1:6" ht="12.75" customHeight="1">
      <c r="A14" s="214" t="s">
        <v>48</v>
      </c>
      <c r="B14" s="59">
        <v>247000</v>
      </c>
      <c r="C14" s="20">
        <v>57900</v>
      </c>
      <c r="D14" s="130">
        <f t="shared" si="0"/>
        <v>4.265975820379966</v>
      </c>
      <c r="E14" s="137">
        <f>MROUND(D14/MAX($D$7:$D$59)*55,5)</f>
        <v>35</v>
      </c>
      <c r="F14" s="213">
        <f>MROUND(D14/MAX($D$7:$D$59)*140,5)</f>
        <v>90</v>
      </c>
    </row>
    <row r="15" spans="1:6" ht="12.75" customHeight="1">
      <c r="A15" s="214" t="s">
        <v>49</v>
      </c>
      <c r="B15" s="59">
        <v>200000</v>
      </c>
      <c r="C15" s="20">
        <v>57900</v>
      </c>
      <c r="D15" s="130">
        <f t="shared" si="0"/>
        <v>3.454231433506045</v>
      </c>
      <c r="E15" s="137">
        <f aca="true" t="shared" si="1" ref="E15:E59">MROUND(D15/MAX($D$7:$D$59)*55,5)</f>
        <v>30</v>
      </c>
      <c r="F15" s="213">
        <f aca="true" t="shared" si="2" ref="F15:F59">MROUND(D15/MAX($D$7:$D$59)*140,5)</f>
        <v>75</v>
      </c>
    </row>
    <row r="16" spans="1:6" ht="12.75" customHeight="1">
      <c r="A16" s="214" t="s">
        <v>50</v>
      </c>
      <c r="B16" s="59">
        <v>261000</v>
      </c>
      <c r="C16" s="20">
        <v>57900</v>
      </c>
      <c r="D16" s="130">
        <f t="shared" si="0"/>
        <v>4.507772020725389</v>
      </c>
      <c r="E16" s="137">
        <f t="shared" si="1"/>
        <v>40</v>
      </c>
      <c r="F16" s="213">
        <f t="shared" si="2"/>
        <v>100</v>
      </c>
    </row>
    <row r="17" spans="1:6" ht="12.75" customHeight="1">
      <c r="A17" s="214" t="s">
        <v>51</v>
      </c>
      <c r="B17" s="59">
        <v>200000</v>
      </c>
      <c r="C17" s="20">
        <v>57900</v>
      </c>
      <c r="D17" s="130">
        <f t="shared" si="0"/>
        <v>3.454231433506045</v>
      </c>
      <c r="E17" s="137">
        <f t="shared" si="1"/>
        <v>30</v>
      </c>
      <c r="F17" s="213">
        <f t="shared" si="2"/>
        <v>75</v>
      </c>
    </row>
    <row r="18" spans="1:6" ht="12.75" customHeight="1">
      <c r="A18" s="214" t="s">
        <v>52</v>
      </c>
      <c r="B18" s="59">
        <v>288000</v>
      </c>
      <c r="C18" s="20">
        <v>71500</v>
      </c>
      <c r="D18" s="130">
        <f t="shared" si="0"/>
        <v>4.027972027972028</v>
      </c>
      <c r="E18" s="137">
        <f t="shared" si="1"/>
        <v>35</v>
      </c>
      <c r="F18" s="213">
        <f t="shared" si="2"/>
        <v>85</v>
      </c>
    </row>
    <row r="19" spans="1:6" ht="12.75" customHeight="1">
      <c r="A19" s="214" t="s">
        <v>53</v>
      </c>
      <c r="B19" s="59">
        <v>244000</v>
      </c>
      <c r="C19" s="20">
        <v>57900</v>
      </c>
      <c r="D19" s="130">
        <f t="shared" si="0"/>
        <v>4.214162348877375</v>
      </c>
      <c r="E19" s="137">
        <f t="shared" si="1"/>
        <v>35</v>
      </c>
      <c r="F19" s="213">
        <f t="shared" si="2"/>
        <v>90</v>
      </c>
    </row>
    <row r="20" spans="1:6" ht="12.75" customHeight="1">
      <c r="A20" s="214" t="s">
        <v>54</v>
      </c>
      <c r="B20" s="59">
        <v>208000</v>
      </c>
      <c r="C20" s="20">
        <v>57900</v>
      </c>
      <c r="D20" s="130">
        <f t="shared" si="0"/>
        <v>3.592400690846287</v>
      </c>
      <c r="E20" s="137">
        <f t="shared" si="1"/>
        <v>30</v>
      </c>
      <c r="F20" s="213">
        <f t="shared" si="2"/>
        <v>80</v>
      </c>
    </row>
    <row r="21" spans="1:6" ht="12.75" customHeight="1">
      <c r="A21" s="214" t="s">
        <v>55</v>
      </c>
      <c r="B21" s="59">
        <v>200000</v>
      </c>
      <c r="C21" s="20">
        <v>57900</v>
      </c>
      <c r="D21" s="130">
        <f t="shared" si="0"/>
        <v>3.454231433506045</v>
      </c>
      <c r="E21" s="137">
        <f t="shared" si="1"/>
        <v>30</v>
      </c>
      <c r="F21" s="213">
        <f t="shared" si="2"/>
        <v>75</v>
      </c>
    </row>
    <row r="22" spans="1:6" ht="12.75" customHeight="1">
      <c r="A22" s="214" t="s">
        <v>56</v>
      </c>
      <c r="B22" s="59">
        <v>200000</v>
      </c>
      <c r="C22" s="20">
        <v>69400</v>
      </c>
      <c r="D22" s="130">
        <f t="shared" si="0"/>
        <v>2.881844380403458</v>
      </c>
      <c r="E22" s="137">
        <f t="shared" si="1"/>
        <v>25</v>
      </c>
      <c r="F22" s="213">
        <f t="shared" si="2"/>
        <v>60</v>
      </c>
    </row>
    <row r="23" spans="1:6" ht="12.75" customHeight="1">
      <c r="A23" s="214" t="s">
        <v>57</v>
      </c>
      <c r="B23" s="59">
        <v>419000</v>
      </c>
      <c r="C23" s="20">
        <v>64800</v>
      </c>
      <c r="D23" s="130">
        <f t="shared" si="0"/>
        <v>6.466049382716049</v>
      </c>
      <c r="E23" s="137">
        <f t="shared" si="1"/>
        <v>55</v>
      </c>
      <c r="F23" s="213">
        <f t="shared" si="2"/>
        <v>140</v>
      </c>
    </row>
    <row r="24" spans="1:6" ht="12.75" customHeight="1">
      <c r="A24" s="214" t="s">
        <v>58</v>
      </c>
      <c r="B24" s="59">
        <v>200000</v>
      </c>
      <c r="C24" s="20">
        <v>57900</v>
      </c>
      <c r="D24" s="130">
        <f t="shared" si="0"/>
        <v>3.454231433506045</v>
      </c>
      <c r="E24" s="137">
        <f t="shared" si="1"/>
        <v>30</v>
      </c>
      <c r="F24" s="213">
        <f t="shared" si="2"/>
        <v>75</v>
      </c>
    </row>
    <row r="25" spans="1:6" ht="12.75" customHeight="1">
      <c r="A25" s="214" t="s">
        <v>59</v>
      </c>
      <c r="B25" s="59">
        <v>223000</v>
      </c>
      <c r="C25" s="20">
        <v>61900</v>
      </c>
      <c r="D25" s="130">
        <f t="shared" si="0"/>
        <v>3.602584814216478</v>
      </c>
      <c r="E25" s="137">
        <f t="shared" si="1"/>
        <v>30</v>
      </c>
      <c r="F25" s="213">
        <f t="shared" si="2"/>
        <v>80</v>
      </c>
    </row>
    <row r="26" spans="1:6" ht="12.75" customHeight="1">
      <c r="A26" s="214" t="s">
        <v>60</v>
      </c>
      <c r="B26" s="59">
        <v>261000</v>
      </c>
      <c r="C26" s="20">
        <v>58900</v>
      </c>
      <c r="D26" s="130">
        <f t="shared" si="0"/>
        <v>4.431239388794567</v>
      </c>
      <c r="E26" s="137">
        <f t="shared" si="1"/>
        <v>40</v>
      </c>
      <c r="F26" s="213">
        <f t="shared" si="2"/>
        <v>95</v>
      </c>
    </row>
    <row r="27" spans="1:6" ht="12.75" customHeight="1">
      <c r="A27" s="214" t="s">
        <v>61</v>
      </c>
      <c r="B27" s="59">
        <v>224000</v>
      </c>
      <c r="C27" s="20">
        <v>57900</v>
      </c>
      <c r="D27" s="130">
        <f t="shared" si="0"/>
        <v>3.8687392055267704</v>
      </c>
      <c r="E27" s="137">
        <f t="shared" si="1"/>
        <v>35</v>
      </c>
      <c r="F27" s="213">
        <f t="shared" si="2"/>
        <v>85</v>
      </c>
    </row>
    <row r="28" spans="1:6" ht="12.75" customHeight="1">
      <c r="A28" s="214" t="s">
        <v>62</v>
      </c>
      <c r="B28" s="59">
        <v>200000</v>
      </c>
      <c r="C28" s="20">
        <v>57900</v>
      </c>
      <c r="D28" s="130">
        <f t="shared" si="0"/>
        <v>3.454231433506045</v>
      </c>
      <c r="E28" s="137">
        <f t="shared" si="1"/>
        <v>30</v>
      </c>
      <c r="F28" s="213">
        <f t="shared" si="2"/>
        <v>75</v>
      </c>
    </row>
    <row r="29" spans="1:6" ht="12.75" customHeight="1">
      <c r="A29" s="214" t="s">
        <v>63</v>
      </c>
      <c r="B29" s="59">
        <v>394000</v>
      </c>
      <c r="C29" s="20">
        <v>81200</v>
      </c>
      <c r="D29" s="130">
        <f t="shared" si="0"/>
        <v>4.852216748768473</v>
      </c>
      <c r="E29" s="137">
        <f t="shared" si="1"/>
        <v>40</v>
      </c>
      <c r="F29" s="213">
        <f t="shared" si="2"/>
        <v>105</v>
      </c>
    </row>
    <row r="30" spans="1:6" ht="12.75" customHeight="1">
      <c r="A30" s="214" t="s">
        <v>64</v>
      </c>
      <c r="B30" s="59">
        <v>333000</v>
      </c>
      <c r="C30" s="20">
        <v>68700</v>
      </c>
      <c r="D30" s="130">
        <f t="shared" si="0"/>
        <v>4.847161572052402</v>
      </c>
      <c r="E30" s="137">
        <f t="shared" si="1"/>
        <v>40</v>
      </c>
      <c r="F30" s="213">
        <f t="shared" si="2"/>
        <v>105</v>
      </c>
    </row>
    <row r="31" spans="1:6" ht="12.75" customHeight="1">
      <c r="A31" s="214" t="s">
        <v>65</v>
      </c>
      <c r="B31" s="59">
        <v>480000</v>
      </c>
      <c r="C31" s="20">
        <v>86100</v>
      </c>
      <c r="D31" s="130">
        <f t="shared" si="0"/>
        <v>5.574912891986063</v>
      </c>
      <c r="E31" s="137">
        <f t="shared" si="1"/>
        <v>45</v>
      </c>
      <c r="F31" s="213">
        <f t="shared" si="2"/>
        <v>120</v>
      </c>
    </row>
    <row r="32" spans="1:6" ht="12.75" customHeight="1">
      <c r="A32" s="214" t="s">
        <v>66</v>
      </c>
      <c r="B32" s="59">
        <v>318000</v>
      </c>
      <c r="C32" s="20">
        <v>73500</v>
      </c>
      <c r="D32" s="130">
        <f t="shared" si="0"/>
        <v>4.326530612244898</v>
      </c>
      <c r="E32" s="137">
        <f t="shared" si="1"/>
        <v>35</v>
      </c>
      <c r="F32" s="213">
        <f t="shared" si="2"/>
        <v>95</v>
      </c>
    </row>
    <row r="33" spans="1:6" ht="12.75" customHeight="1">
      <c r="A33" s="214" t="s">
        <v>67</v>
      </c>
      <c r="B33" s="59">
        <v>560000</v>
      </c>
      <c r="C33" s="20">
        <v>87200</v>
      </c>
      <c r="D33" s="130">
        <f t="shared" si="0"/>
        <v>6.422018348623853</v>
      </c>
      <c r="E33" s="137">
        <f t="shared" si="1"/>
        <v>55</v>
      </c>
      <c r="F33" s="213">
        <f t="shared" si="2"/>
        <v>140</v>
      </c>
    </row>
    <row r="34" spans="1:6" ht="12.75" customHeight="1">
      <c r="A34" s="214" t="s">
        <v>68</v>
      </c>
      <c r="B34" s="59">
        <v>385000</v>
      </c>
      <c r="C34" s="20">
        <v>76100</v>
      </c>
      <c r="D34" s="130">
        <f t="shared" si="0"/>
        <v>5.059132720105125</v>
      </c>
      <c r="E34" s="137">
        <f t="shared" si="1"/>
        <v>45</v>
      </c>
      <c r="F34" s="213">
        <f t="shared" si="2"/>
        <v>110</v>
      </c>
    </row>
    <row r="35" spans="1:6" ht="12.75" customHeight="1">
      <c r="A35" s="214" t="s">
        <v>69</v>
      </c>
      <c r="B35" s="59">
        <v>220000</v>
      </c>
      <c r="C35" s="20">
        <v>62000</v>
      </c>
      <c r="D35" s="130">
        <f t="shared" si="0"/>
        <v>3.5483870967741935</v>
      </c>
      <c r="E35" s="137">
        <f t="shared" si="1"/>
        <v>30</v>
      </c>
      <c r="F35" s="213">
        <f t="shared" si="2"/>
        <v>75</v>
      </c>
    </row>
    <row r="36" spans="1:6" ht="12.75" customHeight="1">
      <c r="A36" s="214" t="s">
        <v>70</v>
      </c>
      <c r="B36" s="59">
        <v>312000</v>
      </c>
      <c r="C36" s="20">
        <v>65000</v>
      </c>
      <c r="D36" s="130">
        <f t="shared" si="0"/>
        <v>4.8</v>
      </c>
      <c r="E36" s="137">
        <f t="shared" si="1"/>
        <v>40</v>
      </c>
      <c r="F36" s="213">
        <f t="shared" si="2"/>
        <v>105</v>
      </c>
    </row>
    <row r="37" spans="1:6" ht="12.75" customHeight="1">
      <c r="A37" s="215" t="s">
        <v>71</v>
      </c>
      <c r="B37" s="59">
        <v>349000</v>
      </c>
      <c r="C37" s="20">
        <v>76100</v>
      </c>
      <c r="D37" s="130">
        <f t="shared" si="0"/>
        <v>4.586070959264126</v>
      </c>
      <c r="E37" s="137">
        <f t="shared" si="1"/>
        <v>40</v>
      </c>
      <c r="F37" s="213">
        <f t="shared" si="2"/>
        <v>100</v>
      </c>
    </row>
    <row r="38" spans="1:6" ht="12.75" customHeight="1">
      <c r="A38" s="215" t="s">
        <v>72</v>
      </c>
      <c r="B38" s="59">
        <v>407000</v>
      </c>
      <c r="C38" s="20">
        <v>81100</v>
      </c>
      <c r="D38" s="130">
        <f t="shared" si="0"/>
        <v>5.018495684340321</v>
      </c>
      <c r="E38" s="137">
        <f t="shared" si="1"/>
        <v>45</v>
      </c>
      <c r="F38" s="213">
        <f t="shared" si="2"/>
        <v>110</v>
      </c>
    </row>
    <row r="39" spans="1:6" ht="12.75" customHeight="1">
      <c r="A39" s="215" t="s">
        <v>73</v>
      </c>
      <c r="B39" s="59">
        <v>327000</v>
      </c>
      <c r="C39" s="20">
        <v>65000</v>
      </c>
      <c r="D39" s="130">
        <f aca="true" t="shared" si="3" ref="D39:D59">B39/C39</f>
        <v>5.030769230769231</v>
      </c>
      <c r="E39" s="137">
        <f t="shared" si="1"/>
        <v>45</v>
      </c>
      <c r="F39" s="213">
        <f t="shared" si="2"/>
        <v>110</v>
      </c>
    </row>
    <row r="40" spans="1:6" ht="12.75" customHeight="1">
      <c r="A40" s="215" t="s">
        <v>74</v>
      </c>
      <c r="B40" s="59">
        <v>428000</v>
      </c>
      <c r="C40" s="20">
        <v>75900</v>
      </c>
      <c r="D40" s="130">
        <f t="shared" si="3"/>
        <v>5.638998682476943</v>
      </c>
      <c r="E40" s="137">
        <f t="shared" si="1"/>
        <v>50</v>
      </c>
      <c r="F40" s="213">
        <f t="shared" si="2"/>
        <v>120</v>
      </c>
    </row>
    <row r="41" spans="1:6" ht="12.75" customHeight="1">
      <c r="A41" s="215" t="s">
        <v>75</v>
      </c>
      <c r="B41" s="59">
        <v>359000</v>
      </c>
      <c r="C41" s="20">
        <v>66300</v>
      </c>
      <c r="D41" s="130">
        <f t="shared" si="3"/>
        <v>5.414781297134239</v>
      </c>
      <c r="E41" s="137">
        <f t="shared" si="1"/>
        <v>45</v>
      </c>
      <c r="F41" s="213">
        <f t="shared" si="2"/>
        <v>115</v>
      </c>
    </row>
    <row r="42" spans="1:6" ht="12.75" customHeight="1">
      <c r="A42" s="215" t="s">
        <v>76</v>
      </c>
      <c r="B42" s="59">
        <v>404000</v>
      </c>
      <c r="C42" s="20">
        <v>77100</v>
      </c>
      <c r="D42" s="130">
        <f t="shared" si="3"/>
        <v>5.239948119325551</v>
      </c>
      <c r="E42" s="137">
        <f t="shared" si="1"/>
        <v>45</v>
      </c>
      <c r="F42" s="213">
        <f t="shared" si="2"/>
        <v>115</v>
      </c>
    </row>
    <row r="43" spans="1:6" ht="12.75" customHeight="1">
      <c r="A43" s="215" t="s">
        <v>77</v>
      </c>
      <c r="B43" s="59">
        <v>327000</v>
      </c>
      <c r="C43" s="20">
        <v>75400</v>
      </c>
      <c r="D43" s="130">
        <f t="shared" si="3"/>
        <v>4.336870026525199</v>
      </c>
      <c r="E43" s="137">
        <f t="shared" si="1"/>
        <v>35</v>
      </c>
      <c r="F43" s="213">
        <f t="shared" si="2"/>
        <v>95</v>
      </c>
    </row>
    <row r="44" spans="1:6" ht="12.75" customHeight="1">
      <c r="A44" s="215" t="s">
        <v>78</v>
      </c>
      <c r="B44" s="59">
        <v>571000</v>
      </c>
      <c r="C44" s="20">
        <v>106300</v>
      </c>
      <c r="D44" s="130">
        <f t="shared" si="3"/>
        <v>5.371589840075258</v>
      </c>
      <c r="E44" s="137">
        <f t="shared" si="1"/>
        <v>45</v>
      </c>
      <c r="F44" s="213">
        <f t="shared" si="2"/>
        <v>115</v>
      </c>
    </row>
    <row r="45" spans="1:6" ht="12.75" customHeight="1">
      <c r="A45" s="215" t="s">
        <v>79</v>
      </c>
      <c r="B45" s="59">
        <v>523000</v>
      </c>
      <c r="C45" s="20">
        <v>87000</v>
      </c>
      <c r="D45" s="130">
        <f t="shared" si="3"/>
        <v>6.011494252873563</v>
      </c>
      <c r="E45" s="137">
        <f t="shared" si="1"/>
        <v>50</v>
      </c>
      <c r="F45" s="213">
        <f t="shared" si="2"/>
        <v>130</v>
      </c>
    </row>
    <row r="46" spans="1:6" ht="12.75" customHeight="1">
      <c r="A46" s="215" t="s">
        <v>80</v>
      </c>
      <c r="B46" s="59">
        <v>240000</v>
      </c>
      <c r="C46" s="20">
        <v>59000</v>
      </c>
      <c r="D46" s="130">
        <f t="shared" si="3"/>
        <v>4.067796610169491</v>
      </c>
      <c r="E46" s="137">
        <f t="shared" si="1"/>
        <v>35</v>
      </c>
      <c r="F46" s="213">
        <f t="shared" si="2"/>
        <v>90</v>
      </c>
    </row>
    <row r="47" spans="1:6" ht="12.75" customHeight="1">
      <c r="A47" s="215" t="s">
        <v>81</v>
      </c>
      <c r="B47" s="59">
        <v>206000</v>
      </c>
      <c r="C47" s="20">
        <v>71800</v>
      </c>
      <c r="D47" s="130">
        <f t="shared" si="3"/>
        <v>2.86908077994429</v>
      </c>
      <c r="E47" s="137">
        <f t="shared" si="1"/>
        <v>25</v>
      </c>
      <c r="F47" s="213">
        <f t="shared" si="2"/>
        <v>60</v>
      </c>
    </row>
    <row r="48" spans="1:6" ht="12.75" customHeight="1">
      <c r="A48" s="215" t="s">
        <v>82</v>
      </c>
      <c r="B48" s="59">
        <v>200000</v>
      </c>
      <c r="C48" s="20">
        <v>57900</v>
      </c>
      <c r="D48" s="130">
        <f t="shared" si="3"/>
        <v>3.454231433506045</v>
      </c>
      <c r="E48" s="137">
        <f t="shared" si="1"/>
        <v>30</v>
      </c>
      <c r="F48" s="213">
        <f t="shared" si="2"/>
        <v>75</v>
      </c>
    </row>
    <row r="49" spans="1:6" ht="12.75" customHeight="1">
      <c r="A49" s="215" t="s">
        <v>83</v>
      </c>
      <c r="B49" s="59">
        <v>401000</v>
      </c>
      <c r="C49" s="20">
        <v>82600</v>
      </c>
      <c r="D49" s="130">
        <f t="shared" si="3"/>
        <v>4.854721549636804</v>
      </c>
      <c r="E49" s="137">
        <f t="shared" si="1"/>
        <v>40</v>
      </c>
      <c r="F49" s="213">
        <f t="shared" si="2"/>
        <v>105</v>
      </c>
    </row>
    <row r="50" spans="1:6" ht="12.75" customHeight="1">
      <c r="A50" s="215" t="s">
        <v>84</v>
      </c>
      <c r="B50" s="59">
        <v>396000</v>
      </c>
      <c r="C50" s="20">
        <v>82600</v>
      </c>
      <c r="D50" s="130">
        <f t="shared" si="3"/>
        <v>4.7941888619854724</v>
      </c>
      <c r="E50" s="137">
        <f t="shared" si="1"/>
        <v>40</v>
      </c>
      <c r="F50" s="213">
        <f t="shared" si="2"/>
        <v>105</v>
      </c>
    </row>
    <row r="51" spans="1:6" ht="12.75" customHeight="1">
      <c r="A51" s="215" t="s">
        <v>85</v>
      </c>
      <c r="B51" s="59">
        <v>255000</v>
      </c>
      <c r="C51" s="20">
        <v>62000</v>
      </c>
      <c r="D51" s="130">
        <f t="shared" si="3"/>
        <v>4.112903225806452</v>
      </c>
      <c r="E51" s="137">
        <f t="shared" si="1"/>
        <v>35</v>
      </c>
      <c r="F51" s="213">
        <f t="shared" si="2"/>
        <v>90</v>
      </c>
    </row>
    <row r="52" spans="1:6" ht="12.75" customHeight="1">
      <c r="A52" s="215" t="s">
        <v>86</v>
      </c>
      <c r="B52" s="59">
        <v>226000</v>
      </c>
      <c r="C52" s="20">
        <v>59400</v>
      </c>
      <c r="D52" s="130">
        <f t="shared" si="3"/>
        <v>3.8047138047138045</v>
      </c>
      <c r="E52" s="137">
        <f t="shared" si="1"/>
        <v>30</v>
      </c>
      <c r="F52" s="213">
        <f t="shared" si="2"/>
        <v>80</v>
      </c>
    </row>
    <row r="53" spans="1:6" ht="12.75" customHeight="1">
      <c r="A53" s="215" t="s">
        <v>87</v>
      </c>
      <c r="B53" s="59">
        <v>200000</v>
      </c>
      <c r="C53" s="20">
        <v>57900</v>
      </c>
      <c r="D53" s="130">
        <f t="shared" si="3"/>
        <v>3.454231433506045</v>
      </c>
      <c r="E53" s="137">
        <f t="shared" si="1"/>
        <v>30</v>
      </c>
      <c r="F53" s="213">
        <f t="shared" si="2"/>
        <v>75</v>
      </c>
    </row>
    <row r="54" spans="1:6" ht="12.75" customHeight="1">
      <c r="A54" s="215" t="s">
        <v>88</v>
      </c>
      <c r="B54" s="59">
        <v>200000</v>
      </c>
      <c r="C54" s="20">
        <v>57900</v>
      </c>
      <c r="D54" s="130">
        <f t="shared" si="3"/>
        <v>3.454231433506045</v>
      </c>
      <c r="E54" s="137">
        <f t="shared" si="1"/>
        <v>30</v>
      </c>
      <c r="F54" s="213">
        <f t="shared" si="2"/>
        <v>75</v>
      </c>
    </row>
    <row r="55" spans="1:6" ht="12.75" customHeight="1">
      <c r="A55" s="215" t="s">
        <v>89</v>
      </c>
      <c r="B55" s="59">
        <v>213000</v>
      </c>
      <c r="C55" s="20">
        <v>57900</v>
      </c>
      <c r="D55" s="130">
        <f t="shared" si="3"/>
        <v>3.678756476683938</v>
      </c>
      <c r="E55" s="137">
        <f t="shared" si="1"/>
        <v>30</v>
      </c>
      <c r="F55" s="213">
        <f t="shared" si="2"/>
        <v>80</v>
      </c>
    </row>
    <row r="56" spans="1:6" ht="12.75" customHeight="1">
      <c r="A56" s="215" t="s">
        <v>90</v>
      </c>
      <c r="B56" s="59">
        <v>223000</v>
      </c>
      <c r="C56" s="20">
        <v>66700</v>
      </c>
      <c r="D56" s="130">
        <f t="shared" si="3"/>
        <v>3.343328335832084</v>
      </c>
      <c r="E56" s="137">
        <f t="shared" si="1"/>
        <v>30</v>
      </c>
      <c r="F56" s="213">
        <f t="shared" si="2"/>
        <v>70</v>
      </c>
    </row>
    <row r="57" spans="1:6" ht="12.75" customHeight="1">
      <c r="A57" s="215" t="s">
        <v>91</v>
      </c>
      <c r="B57" s="59">
        <v>418000</v>
      </c>
      <c r="C57" s="20">
        <v>89300</v>
      </c>
      <c r="D57" s="130">
        <f t="shared" si="3"/>
        <v>4.680851063829787</v>
      </c>
      <c r="E57" s="137">
        <f t="shared" si="1"/>
        <v>40</v>
      </c>
      <c r="F57" s="213">
        <f t="shared" si="2"/>
        <v>100</v>
      </c>
    </row>
    <row r="58" spans="1:6" ht="12.75" customHeight="1">
      <c r="A58" s="215" t="s">
        <v>92</v>
      </c>
      <c r="B58" s="59">
        <v>319000</v>
      </c>
      <c r="C58" s="20">
        <v>76900</v>
      </c>
      <c r="D58" s="130">
        <f t="shared" si="3"/>
        <v>4.148244473342003</v>
      </c>
      <c r="E58" s="137">
        <f t="shared" si="1"/>
        <v>35</v>
      </c>
      <c r="F58" s="213">
        <f t="shared" si="2"/>
        <v>90</v>
      </c>
    </row>
    <row r="59" spans="1:6" ht="12.75" customHeight="1">
      <c r="A59" s="215" t="s">
        <v>93</v>
      </c>
      <c r="B59" s="59">
        <v>221000</v>
      </c>
      <c r="C59" s="20">
        <v>59400</v>
      </c>
      <c r="D59" s="130">
        <f t="shared" si="3"/>
        <v>3.7205387205387206</v>
      </c>
      <c r="E59" s="137">
        <f t="shared" si="1"/>
        <v>30</v>
      </c>
      <c r="F59" s="213">
        <f t="shared" si="2"/>
        <v>80</v>
      </c>
    </row>
    <row r="60" spans="1:6" ht="12.75" customHeight="1">
      <c r="A60" s="33"/>
      <c r="B60" s="136"/>
      <c r="C60" s="34"/>
      <c r="D60" s="35"/>
      <c r="E60" s="36"/>
      <c r="F60" s="37"/>
    </row>
    <row r="61" spans="1:6" ht="12.75" customHeight="1">
      <c r="A61" s="33"/>
      <c r="B61" s="136"/>
      <c r="C61" s="34"/>
      <c r="D61" s="35"/>
      <c r="E61" s="36"/>
      <c r="F61" s="37"/>
    </row>
    <row r="62" spans="1:6" ht="12.75" customHeight="1">
      <c r="A62" s="33"/>
      <c r="B62" s="136"/>
      <c r="C62" s="34"/>
      <c r="D62" s="35"/>
      <c r="E62" s="36"/>
      <c r="F62" s="37"/>
    </row>
    <row r="63" spans="1:6" ht="12.75" customHeight="1">
      <c r="A63" s="33"/>
      <c r="B63" s="136"/>
      <c r="C63" s="34"/>
      <c r="D63" s="35"/>
      <c r="E63" s="36"/>
      <c r="F63" s="37"/>
    </row>
    <row r="64" spans="1:6" ht="12.75" customHeight="1">
      <c r="A64" s="33"/>
      <c r="B64" s="136"/>
      <c r="C64" s="34"/>
      <c r="D64" s="35"/>
      <c r="E64" s="36"/>
      <c r="F64" s="37"/>
    </row>
    <row r="65" spans="1:6" ht="12.75">
      <c r="A65" s="4"/>
      <c r="B65" s="4"/>
      <c r="C65" s="38"/>
      <c r="D65" s="4"/>
      <c r="E65" s="36"/>
      <c r="F65" s="37"/>
    </row>
    <row r="66" spans="1:6" ht="12.75">
      <c r="A66" s="4"/>
      <c r="B66" s="4"/>
      <c r="C66" s="38"/>
      <c r="D66" s="4"/>
      <c r="E66" s="36"/>
      <c r="F66" s="37"/>
    </row>
    <row r="67" spans="1:6" ht="12.75">
      <c r="A67" s="4"/>
      <c r="B67" s="4"/>
      <c r="C67" s="38"/>
      <c r="D67" s="4"/>
      <c r="E67" s="36"/>
      <c r="F67" s="37"/>
    </row>
    <row r="68" spans="1:6" ht="12.75">
      <c r="A68" s="4"/>
      <c r="B68" s="4"/>
      <c r="C68" s="38"/>
      <c r="D68" s="4"/>
      <c r="E68" s="36"/>
      <c r="F68" s="37"/>
    </row>
    <row r="69" spans="1:6" ht="12.75">
      <c r="A69" s="4"/>
      <c r="B69" s="4"/>
      <c r="C69" s="38"/>
      <c r="D69" s="4"/>
      <c r="E69" s="36"/>
      <c r="F69" s="37"/>
    </row>
    <row r="70" spans="1:6" ht="12.75">
      <c r="A70" s="4"/>
      <c r="B70" s="4"/>
      <c r="C70" s="38"/>
      <c r="D70" s="4"/>
      <c r="E70" s="36"/>
      <c r="F70" s="37"/>
    </row>
    <row r="71" spans="1:6" ht="12.75">
      <c r="A71" s="4"/>
      <c r="B71" s="4"/>
      <c r="C71" s="38"/>
      <c r="D71" s="4"/>
      <c r="E71" s="36"/>
      <c r="F71" s="37"/>
    </row>
    <row r="72" spans="1:6" ht="12.75">
      <c r="A72" s="4"/>
      <c r="B72" s="4"/>
      <c r="C72" s="38"/>
      <c r="D72" s="4"/>
      <c r="E72" s="36"/>
      <c r="F72" s="37"/>
    </row>
    <row r="73" spans="1:6" ht="12.75">
      <c r="A73" s="4"/>
      <c r="B73" s="4"/>
      <c r="C73" s="38"/>
      <c r="D73" s="4"/>
      <c r="E73" s="36"/>
      <c r="F73" s="37"/>
    </row>
    <row r="74" spans="1:6" ht="12.75">
      <c r="A74" s="4"/>
      <c r="B74" s="4"/>
      <c r="C74" s="38"/>
      <c r="D74" s="4"/>
      <c r="E74" s="36"/>
      <c r="F74" s="37"/>
    </row>
    <row r="75" spans="1:6" ht="12.75">
      <c r="A75" s="4"/>
      <c r="B75" s="4"/>
      <c r="C75" s="38"/>
      <c r="D75" s="4"/>
      <c r="E75" s="36"/>
      <c r="F75" s="37"/>
    </row>
    <row r="76" spans="1:6" ht="12.75">
      <c r="A76" s="4"/>
      <c r="B76" s="4"/>
      <c r="C76" s="38"/>
      <c r="D76" s="4"/>
      <c r="E76" s="36"/>
      <c r="F76" s="37"/>
    </row>
    <row r="77" spans="1:6" ht="12.75">
      <c r="A77" s="4"/>
      <c r="B77" s="4"/>
      <c r="C77" s="38"/>
      <c r="D77" s="4"/>
      <c r="E77" s="36"/>
      <c r="F77" s="37"/>
    </row>
    <row r="78" spans="1:6" ht="12.75">
      <c r="A78" s="4"/>
      <c r="B78" s="4"/>
      <c r="C78" s="38"/>
      <c r="D78" s="4"/>
      <c r="E78" s="36"/>
      <c r="F78" s="37"/>
    </row>
    <row r="79" spans="1:6" ht="12.75">
      <c r="A79" s="4"/>
      <c r="B79" s="4"/>
      <c r="C79" s="38"/>
      <c r="D79" s="4"/>
      <c r="E79" s="36"/>
      <c r="F79" s="37"/>
    </row>
    <row r="80" spans="1:6" ht="12.75">
      <c r="A80" s="4"/>
      <c r="B80" s="4"/>
      <c r="C80" s="38"/>
      <c r="D80" s="4"/>
      <c r="E80" s="36"/>
      <c r="F80" s="37"/>
    </row>
    <row r="81" spans="1:6" ht="12.75">
      <c r="A81" s="4"/>
      <c r="B81" s="4"/>
      <c r="C81" s="38"/>
      <c r="D81" s="4"/>
      <c r="E81" s="36"/>
      <c r="F81" s="37"/>
    </row>
    <row r="82" spans="1:6" ht="12.75">
      <c r="A82" s="4"/>
      <c r="B82" s="4"/>
      <c r="C82" s="38"/>
      <c r="D82" s="4"/>
      <c r="E82" s="36"/>
      <c r="F82" s="37"/>
    </row>
    <row r="83" spans="1:6" ht="12.75">
      <c r="A83" s="4"/>
      <c r="B83" s="4"/>
      <c r="C83" s="38"/>
      <c r="D83" s="4"/>
      <c r="E83" s="36"/>
      <c r="F83" s="37"/>
    </row>
    <row r="84" spans="1:6" ht="12.75">
      <c r="A84" s="4"/>
      <c r="B84" s="4"/>
      <c r="C84" s="38"/>
      <c r="D84" s="4"/>
      <c r="E84" s="36"/>
      <c r="F84" s="37"/>
    </row>
    <row r="85" spans="1:6" ht="12.75">
      <c r="A85" s="4"/>
      <c r="B85" s="4"/>
      <c r="C85" s="38"/>
      <c r="D85" s="4"/>
      <c r="E85" s="36"/>
      <c r="F85" s="37"/>
    </row>
    <row r="86" spans="1:6" ht="12.75">
      <c r="A86" s="4"/>
      <c r="B86" s="4"/>
      <c r="C86" s="38"/>
      <c r="D86" s="4"/>
      <c r="E86" s="36"/>
      <c r="F86" s="37"/>
    </row>
    <row r="87" spans="1:6" ht="12.75">
      <c r="A87" s="4"/>
      <c r="B87" s="4"/>
      <c r="C87" s="38"/>
      <c r="D87" s="4"/>
      <c r="E87" s="36"/>
      <c r="F87" s="37"/>
    </row>
    <row r="88" spans="1:6" ht="12.75">
      <c r="A88" s="4"/>
      <c r="B88" s="4"/>
      <c r="C88" s="38"/>
      <c r="D88" s="4"/>
      <c r="E88" s="36"/>
      <c r="F88" s="37"/>
    </row>
    <row r="89" spans="1:6" ht="12.75">
      <c r="A89" s="4"/>
      <c r="B89" s="4"/>
      <c r="C89" s="38"/>
      <c r="D89" s="4"/>
      <c r="E89" s="36"/>
      <c r="F89" s="37"/>
    </row>
    <row r="90" spans="1:6" ht="12.75">
      <c r="A90" s="4"/>
      <c r="B90" s="4"/>
      <c r="C90" s="38"/>
      <c r="D90" s="4"/>
      <c r="E90" s="36"/>
      <c r="F90" s="37"/>
    </row>
    <row r="91" spans="1:6" ht="12.75">
      <c r="A91" s="4"/>
      <c r="B91" s="4"/>
      <c r="C91" s="38"/>
      <c r="D91" s="4"/>
      <c r="E91" s="36"/>
      <c r="F91" s="37"/>
    </row>
  </sheetData>
  <sheetProtection password="D641" sheet="1"/>
  <mergeCells count="4">
    <mergeCell ref="A1:F1"/>
    <mergeCell ref="A2:F2"/>
    <mergeCell ref="A3:F3"/>
    <mergeCell ref="A4:F4"/>
  </mergeCells>
  <printOptions horizontalCentered="1"/>
  <pageMargins left="0.7" right="0.7" top="0.75" bottom="0.75" header="0.3" footer="0.3"/>
  <pageSetup fitToHeight="0" fitToWidth="1" horizontalDpi="600" verticalDpi="600" orientation="portrait" scale="98"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91"/>
  <sheetViews>
    <sheetView showGridLines="0" showRowColHeaders="0" zoomScale="115" zoomScaleNormal="115"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2.75"/>
  <cols>
    <col min="1" max="1" width="19.421875" style="0" customWidth="1"/>
    <col min="2" max="2" width="13.8515625" style="0" customWidth="1"/>
    <col min="3" max="3" width="13.8515625" style="16" customWidth="1"/>
    <col min="4" max="4" width="14.00390625" style="0" customWidth="1"/>
    <col min="5" max="5" width="10.28125" style="32" customWidth="1"/>
    <col min="6" max="6" width="25.57421875" style="32" customWidth="1"/>
    <col min="7" max="7" width="21.7109375" style="0" bestFit="1" customWidth="1"/>
    <col min="8" max="8" width="19.7109375" style="0" bestFit="1" customWidth="1"/>
  </cols>
  <sheetData>
    <row r="1" spans="1:6" ht="15">
      <c r="A1" s="170" t="s">
        <v>110</v>
      </c>
      <c r="B1" s="170"/>
      <c r="C1" s="170"/>
      <c r="D1" s="170"/>
      <c r="E1" s="170"/>
      <c r="F1" s="170"/>
    </row>
    <row r="2" spans="1:6" ht="15">
      <c r="A2" s="170" t="s">
        <v>325</v>
      </c>
      <c r="B2" s="170"/>
      <c r="C2" s="170"/>
      <c r="D2" s="170"/>
      <c r="E2" s="170"/>
      <c r="F2" s="170"/>
    </row>
    <row r="3" spans="1:6" s="9" customFormat="1" ht="15">
      <c r="A3" s="171" t="s">
        <v>337</v>
      </c>
      <c r="B3" s="171"/>
      <c r="C3" s="171"/>
      <c r="D3" s="171"/>
      <c r="E3" s="171"/>
      <c r="F3" s="171"/>
    </row>
    <row r="4" spans="1:6" ht="39" customHeight="1">
      <c r="A4" s="172" t="s">
        <v>344</v>
      </c>
      <c r="B4" s="172"/>
      <c r="C4" s="172"/>
      <c r="D4" s="172"/>
      <c r="E4" s="172"/>
      <c r="F4" s="172"/>
    </row>
    <row r="5" spans="1:6" ht="5.25" customHeight="1" thickBot="1">
      <c r="A5" s="15"/>
      <c r="B5" s="15"/>
      <c r="C5" s="15"/>
      <c r="D5" s="15"/>
      <c r="E5" s="31"/>
      <c r="F5" s="31"/>
    </row>
    <row r="6" spans="1:8" ht="93.75" customHeight="1" thickBot="1">
      <c r="A6" s="122" t="s">
        <v>1</v>
      </c>
      <c r="B6" s="123" t="s">
        <v>338</v>
      </c>
      <c r="C6" s="123" t="s">
        <v>342</v>
      </c>
      <c r="D6" s="124" t="s">
        <v>345</v>
      </c>
      <c r="E6" s="193" t="s">
        <v>296</v>
      </c>
      <c r="F6" s="193" t="s">
        <v>341</v>
      </c>
      <c r="G6" s="1"/>
      <c r="H6" s="1"/>
    </row>
    <row r="7" spans="1:8" ht="12.75" customHeight="1">
      <c r="A7" s="125" t="s">
        <v>41</v>
      </c>
      <c r="B7" s="126">
        <v>329000</v>
      </c>
      <c r="C7" s="127">
        <v>94900</v>
      </c>
      <c r="D7" s="128">
        <f aca="true" t="shared" si="0" ref="D7:D59">B7/C7</f>
        <v>3.4668071654373023</v>
      </c>
      <c r="E7" s="137">
        <f>MROUND(D7/MAX($D$7:$D$59)*55,5)</f>
        <v>35</v>
      </c>
      <c r="F7" s="137">
        <f>MROUND(D7/MAX($D$7:$D$59)*140,5)</f>
        <v>85</v>
      </c>
      <c r="G7" s="194"/>
      <c r="H7" s="194"/>
    </row>
    <row r="8" spans="1:8" ht="12.75" customHeight="1">
      <c r="A8" s="129" t="s">
        <v>42</v>
      </c>
      <c r="B8" s="59">
        <v>190000</v>
      </c>
      <c r="C8" s="20">
        <v>72300</v>
      </c>
      <c r="D8" s="130">
        <f t="shared" si="0"/>
        <v>2.627939142461964</v>
      </c>
      <c r="E8" s="137">
        <f>MROUND(D8/MAX($D$7:$D$59)*55,5)</f>
        <v>25</v>
      </c>
      <c r="F8" s="137">
        <f>MROUND(D8/MAX($D$7:$D$59)*140,5)</f>
        <v>65</v>
      </c>
      <c r="G8" s="194"/>
      <c r="H8" s="194"/>
    </row>
    <row r="9" spans="1:8" ht="12.75" customHeight="1">
      <c r="A9" s="129" t="s">
        <v>43</v>
      </c>
      <c r="B9" s="59">
        <v>228000</v>
      </c>
      <c r="C9" s="20">
        <v>58700</v>
      </c>
      <c r="D9" s="130">
        <f t="shared" si="0"/>
        <v>3.8841567291311754</v>
      </c>
      <c r="E9" s="137">
        <f>MROUND(D9/MAX($D$7:$D$59)*55,5)</f>
        <v>35</v>
      </c>
      <c r="F9" s="137">
        <f>MROUND(D9/MAX($D$7:$D$59)*140,5)</f>
        <v>95</v>
      </c>
      <c r="G9" s="194"/>
      <c r="H9" s="194"/>
    </row>
    <row r="10" spans="1:8" ht="12.75" customHeight="1">
      <c r="A10" s="129" t="s">
        <v>44</v>
      </c>
      <c r="B10" s="59">
        <v>208000</v>
      </c>
      <c r="C10" s="20">
        <v>70200</v>
      </c>
      <c r="D10" s="130">
        <f t="shared" si="0"/>
        <v>2.962962962962963</v>
      </c>
      <c r="E10" s="137">
        <f>MROUND(D10/MAX($D$7:$D$59)*55,5)</f>
        <v>30</v>
      </c>
      <c r="F10" s="137">
        <f>MROUND(D10/MAX($D$7:$D$59)*140,5)</f>
        <v>70</v>
      </c>
      <c r="G10" s="194"/>
      <c r="H10" s="194"/>
    </row>
    <row r="11" spans="1:8" ht="12.75" customHeight="1">
      <c r="A11" s="129" t="s">
        <v>45</v>
      </c>
      <c r="B11" s="59">
        <v>180000</v>
      </c>
      <c r="C11" s="20">
        <v>58700</v>
      </c>
      <c r="D11" s="130">
        <f t="shared" si="0"/>
        <v>3.0664395229982966</v>
      </c>
      <c r="E11" s="137">
        <f>MROUND(D11/MAX($D$7:$D$59)*55,5)</f>
        <v>30</v>
      </c>
      <c r="F11" s="137">
        <f>MROUND(D11/MAX($D$7:$D$59)*140,5)</f>
        <v>75</v>
      </c>
      <c r="G11" s="194"/>
      <c r="H11" s="194"/>
    </row>
    <row r="12" spans="1:8" ht="12.75" customHeight="1">
      <c r="A12" s="129" t="s">
        <v>46</v>
      </c>
      <c r="B12" s="59">
        <v>214000</v>
      </c>
      <c r="C12" s="20">
        <v>57900</v>
      </c>
      <c r="D12" s="130">
        <f t="shared" si="0"/>
        <v>3.696027633851468</v>
      </c>
      <c r="E12" s="137">
        <f>MROUND(D12/MAX($D$7:$D$59)*55,5)</f>
        <v>35</v>
      </c>
      <c r="F12" s="137">
        <f>MROUND(D12/MAX($D$7:$D$59)*140,5)</f>
        <v>90</v>
      </c>
      <c r="G12" s="194"/>
      <c r="H12" s="194"/>
    </row>
    <row r="13" spans="1:8" ht="12.75" customHeight="1">
      <c r="A13" s="129" t="s">
        <v>47</v>
      </c>
      <c r="B13" s="59">
        <v>328000</v>
      </c>
      <c r="C13" s="20">
        <v>76100</v>
      </c>
      <c r="D13" s="130">
        <f t="shared" si="0"/>
        <v>4.31011826544021</v>
      </c>
      <c r="E13" s="137">
        <f>MROUND(D13/MAX($D$7:$D$59)*55,5)</f>
        <v>40</v>
      </c>
      <c r="F13" s="137">
        <f>MROUND(D13/MAX($D$7:$D$59)*140,5)</f>
        <v>105</v>
      </c>
      <c r="G13" s="194"/>
      <c r="H13" s="194"/>
    </row>
    <row r="14" spans="1:8" ht="12.75" customHeight="1">
      <c r="A14" s="129" t="s">
        <v>48</v>
      </c>
      <c r="B14" s="59">
        <v>213000</v>
      </c>
      <c r="C14" s="20">
        <v>57900</v>
      </c>
      <c r="D14" s="130">
        <f t="shared" si="0"/>
        <v>3.678756476683938</v>
      </c>
      <c r="E14" s="137">
        <f>MROUND(D14/MAX($D$7:$D$59)*55,5)</f>
        <v>35</v>
      </c>
      <c r="F14" s="137">
        <f>MROUND(D14/MAX($D$7:$D$59)*140,5)</f>
        <v>90</v>
      </c>
      <c r="G14" s="194"/>
      <c r="H14" s="194"/>
    </row>
    <row r="15" spans="1:8" ht="12.75" customHeight="1">
      <c r="A15" s="129" t="s">
        <v>49</v>
      </c>
      <c r="B15" s="59">
        <v>183000</v>
      </c>
      <c r="C15" s="20">
        <v>57900</v>
      </c>
      <c r="D15" s="130">
        <f t="shared" si="0"/>
        <v>3.160621761658031</v>
      </c>
      <c r="E15" s="137">
        <f>MROUND(D15/MAX($D$7:$D$59)*55,5)</f>
        <v>30</v>
      </c>
      <c r="F15" s="137">
        <f>MROUND(D15/MAX($D$7:$D$59)*140,5)</f>
        <v>75</v>
      </c>
      <c r="G15" s="194"/>
      <c r="H15" s="194"/>
    </row>
    <row r="16" spans="1:8" ht="12.75" customHeight="1">
      <c r="A16" s="129" t="s">
        <v>50</v>
      </c>
      <c r="B16" s="59">
        <v>242000</v>
      </c>
      <c r="C16" s="20">
        <v>57900</v>
      </c>
      <c r="D16" s="130">
        <f t="shared" si="0"/>
        <v>4.179620034542315</v>
      </c>
      <c r="E16" s="137">
        <f>MROUND(D16/MAX($D$7:$D$59)*55,5)</f>
        <v>40</v>
      </c>
      <c r="F16" s="137">
        <f>MROUND(D16/MAX($D$7:$D$59)*140,5)</f>
        <v>100</v>
      </c>
      <c r="G16" s="194"/>
      <c r="H16" s="194"/>
    </row>
    <row r="17" spans="1:8" ht="12.75" customHeight="1">
      <c r="A17" s="129" t="s">
        <v>51</v>
      </c>
      <c r="B17" s="59">
        <v>176000</v>
      </c>
      <c r="C17" s="20">
        <v>57900</v>
      </c>
      <c r="D17" s="130">
        <f t="shared" si="0"/>
        <v>3.0397236614853194</v>
      </c>
      <c r="E17" s="137">
        <f>MROUND(D17/MAX($D$7:$D$59)*55,5)</f>
        <v>30</v>
      </c>
      <c r="F17" s="137">
        <f>MROUND(D17/MAX($D$7:$D$59)*140,5)</f>
        <v>75</v>
      </c>
      <c r="G17" s="194"/>
      <c r="H17" s="194"/>
    </row>
    <row r="18" spans="1:8" ht="12.75" customHeight="1">
      <c r="A18" s="129" t="s">
        <v>52</v>
      </c>
      <c r="B18" s="59">
        <v>288000</v>
      </c>
      <c r="C18" s="20">
        <v>71500</v>
      </c>
      <c r="D18" s="130">
        <f t="shared" si="0"/>
        <v>4.027972027972028</v>
      </c>
      <c r="E18" s="137">
        <f>MROUND(D18/MAX($D$7:$D$59)*55,5)</f>
        <v>40</v>
      </c>
      <c r="F18" s="137">
        <f>MROUND(D18/MAX($D$7:$D$59)*140,5)</f>
        <v>95</v>
      </c>
      <c r="G18" s="194"/>
      <c r="H18" s="194"/>
    </row>
    <row r="19" spans="1:8" ht="12.75" customHeight="1">
      <c r="A19" s="129" t="s">
        <v>53</v>
      </c>
      <c r="B19" s="59">
        <v>194000</v>
      </c>
      <c r="C19" s="20">
        <v>57900</v>
      </c>
      <c r="D19" s="130">
        <f t="shared" si="0"/>
        <v>3.3506044905008636</v>
      </c>
      <c r="E19" s="137">
        <f>MROUND(D19/MAX($D$7:$D$59)*55,5)</f>
        <v>30</v>
      </c>
      <c r="F19" s="137">
        <f aca="true" t="shared" si="1" ref="F19:F59">MROUND(D19/MAX($D$7:$D$59)*140,5)</f>
        <v>80</v>
      </c>
      <c r="G19" s="194"/>
      <c r="H19" s="194"/>
    </row>
    <row r="20" spans="1:8" ht="12.75" customHeight="1">
      <c r="A20" s="129" t="s">
        <v>54</v>
      </c>
      <c r="B20" s="59">
        <v>157000</v>
      </c>
      <c r="C20" s="20">
        <v>57900</v>
      </c>
      <c r="D20" s="130">
        <f t="shared" si="0"/>
        <v>2.7115716753022454</v>
      </c>
      <c r="E20" s="137">
        <f>MROUND(D20/MAX($D$7:$D$59)*55,5)</f>
        <v>25</v>
      </c>
      <c r="F20" s="137">
        <f t="shared" si="1"/>
        <v>65</v>
      </c>
      <c r="G20" s="194"/>
      <c r="H20" s="194"/>
    </row>
    <row r="21" spans="1:8" ht="12.75" customHeight="1">
      <c r="A21" s="129" t="s">
        <v>55</v>
      </c>
      <c r="B21" s="59">
        <v>149000</v>
      </c>
      <c r="C21" s="20">
        <v>57900</v>
      </c>
      <c r="D21" s="130">
        <f t="shared" si="0"/>
        <v>2.5734024179620034</v>
      </c>
      <c r="E21" s="137">
        <f aca="true" t="shared" si="2" ref="E21:E59">MROUND(D21/MAX($D$7:$D$59)*55,5)</f>
        <v>25</v>
      </c>
      <c r="F21" s="137">
        <f t="shared" si="1"/>
        <v>60</v>
      </c>
      <c r="G21" s="194"/>
      <c r="H21" s="194"/>
    </row>
    <row r="22" spans="1:8" ht="12.75" customHeight="1">
      <c r="A22" s="129" t="s">
        <v>56</v>
      </c>
      <c r="B22" s="59">
        <v>174000</v>
      </c>
      <c r="C22" s="20">
        <v>69400</v>
      </c>
      <c r="D22" s="130">
        <f t="shared" si="0"/>
        <v>2.5072046109510087</v>
      </c>
      <c r="E22" s="137">
        <f t="shared" si="2"/>
        <v>25</v>
      </c>
      <c r="F22" s="137">
        <f t="shared" si="1"/>
        <v>60</v>
      </c>
      <c r="G22" s="194"/>
      <c r="H22" s="194"/>
    </row>
    <row r="23" spans="1:8" ht="12.75" customHeight="1">
      <c r="A23" s="129" t="s">
        <v>57</v>
      </c>
      <c r="B23" s="59">
        <v>375000</v>
      </c>
      <c r="C23" s="20">
        <v>64800</v>
      </c>
      <c r="D23" s="130">
        <f t="shared" si="0"/>
        <v>5.787037037037037</v>
      </c>
      <c r="E23" s="137">
        <f t="shared" si="2"/>
        <v>55</v>
      </c>
      <c r="F23" s="137">
        <f t="shared" si="1"/>
        <v>140</v>
      </c>
      <c r="G23" s="194"/>
      <c r="H23" s="194"/>
    </row>
    <row r="24" spans="1:8" ht="12.75" customHeight="1">
      <c r="A24" s="129" t="s">
        <v>58</v>
      </c>
      <c r="B24" s="59">
        <v>181000</v>
      </c>
      <c r="C24" s="20">
        <v>57900</v>
      </c>
      <c r="D24" s="130">
        <f t="shared" si="0"/>
        <v>3.1260794473229705</v>
      </c>
      <c r="E24" s="137">
        <f t="shared" si="2"/>
        <v>30</v>
      </c>
      <c r="F24" s="137">
        <f t="shared" si="1"/>
        <v>75</v>
      </c>
      <c r="G24" s="194"/>
      <c r="H24" s="194"/>
    </row>
    <row r="25" spans="1:8" ht="12.75" customHeight="1">
      <c r="A25" s="129" t="s">
        <v>59</v>
      </c>
      <c r="B25" s="59">
        <v>223000</v>
      </c>
      <c r="C25" s="20">
        <v>61900</v>
      </c>
      <c r="D25" s="130">
        <f t="shared" si="0"/>
        <v>3.602584814216478</v>
      </c>
      <c r="E25" s="137">
        <f t="shared" si="2"/>
        <v>35</v>
      </c>
      <c r="F25" s="137">
        <f t="shared" si="1"/>
        <v>85</v>
      </c>
      <c r="G25" s="194"/>
      <c r="H25" s="194"/>
    </row>
    <row r="26" spans="1:8" ht="12.75" customHeight="1">
      <c r="A26" s="129" t="s">
        <v>60</v>
      </c>
      <c r="B26" s="59">
        <v>261000</v>
      </c>
      <c r="C26" s="20">
        <v>58900</v>
      </c>
      <c r="D26" s="130">
        <f t="shared" si="0"/>
        <v>4.431239388794567</v>
      </c>
      <c r="E26" s="137">
        <f t="shared" si="2"/>
        <v>40</v>
      </c>
      <c r="F26" s="137">
        <f t="shared" si="1"/>
        <v>105</v>
      </c>
      <c r="G26" s="194"/>
      <c r="H26" s="194"/>
    </row>
    <row r="27" spans="1:8" ht="12.75" customHeight="1">
      <c r="A27" s="129" t="s">
        <v>61</v>
      </c>
      <c r="B27" s="59">
        <v>173000</v>
      </c>
      <c r="C27" s="20">
        <v>57900</v>
      </c>
      <c r="D27" s="130">
        <f t="shared" si="0"/>
        <v>2.987910189982729</v>
      </c>
      <c r="E27" s="137">
        <f t="shared" si="2"/>
        <v>30</v>
      </c>
      <c r="F27" s="137">
        <f t="shared" si="1"/>
        <v>70</v>
      </c>
      <c r="G27" s="194"/>
      <c r="H27" s="194"/>
    </row>
    <row r="28" spans="1:8" ht="12.75" customHeight="1">
      <c r="A28" s="129" t="s">
        <v>62</v>
      </c>
      <c r="B28" s="59">
        <v>148000</v>
      </c>
      <c r="C28" s="20">
        <v>57900</v>
      </c>
      <c r="D28" s="130">
        <f t="shared" si="0"/>
        <v>2.5561312607944733</v>
      </c>
      <c r="E28" s="137">
        <f t="shared" si="2"/>
        <v>25</v>
      </c>
      <c r="F28" s="137">
        <f t="shared" si="1"/>
        <v>60</v>
      </c>
      <c r="G28" s="194"/>
      <c r="H28" s="194"/>
    </row>
    <row r="29" spans="1:8" ht="12.75" customHeight="1">
      <c r="A29" s="129" t="s">
        <v>63</v>
      </c>
      <c r="B29" s="59">
        <v>394000</v>
      </c>
      <c r="C29" s="20">
        <v>81200</v>
      </c>
      <c r="D29" s="130">
        <f t="shared" si="0"/>
        <v>4.852216748768473</v>
      </c>
      <c r="E29" s="137">
        <f t="shared" si="2"/>
        <v>45</v>
      </c>
      <c r="F29" s="137">
        <f t="shared" si="1"/>
        <v>115</v>
      </c>
      <c r="G29" s="194"/>
      <c r="H29" s="194"/>
    </row>
    <row r="30" spans="1:8" ht="12.75" customHeight="1">
      <c r="A30" s="129" t="s">
        <v>64</v>
      </c>
      <c r="B30" s="59">
        <v>333000</v>
      </c>
      <c r="C30" s="20">
        <v>68700</v>
      </c>
      <c r="D30" s="130">
        <f t="shared" si="0"/>
        <v>4.847161572052402</v>
      </c>
      <c r="E30" s="137">
        <f t="shared" si="2"/>
        <v>45</v>
      </c>
      <c r="F30" s="137">
        <f t="shared" si="1"/>
        <v>115</v>
      </c>
      <c r="G30" s="194"/>
      <c r="H30" s="194"/>
    </row>
    <row r="31" spans="1:8" ht="12.75" customHeight="1">
      <c r="A31" s="129" t="s">
        <v>65</v>
      </c>
      <c r="B31" s="59">
        <v>409000</v>
      </c>
      <c r="C31" s="20">
        <v>86100</v>
      </c>
      <c r="D31" s="130">
        <f t="shared" si="0"/>
        <v>4.750290360046457</v>
      </c>
      <c r="E31" s="137">
        <f t="shared" si="2"/>
        <v>45</v>
      </c>
      <c r="F31" s="137">
        <f t="shared" si="1"/>
        <v>115</v>
      </c>
      <c r="G31" s="194"/>
      <c r="H31" s="194"/>
    </row>
    <row r="32" spans="1:8" ht="12.75" customHeight="1">
      <c r="A32" s="129" t="s">
        <v>66</v>
      </c>
      <c r="B32" s="59">
        <v>318000</v>
      </c>
      <c r="C32" s="20">
        <v>73500</v>
      </c>
      <c r="D32" s="130">
        <f t="shared" si="0"/>
        <v>4.326530612244898</v>
      </c>
      <c r="E32" s="137">
        <f t="shared" si="2"/>
        <v>40</v>
      </c>
      <c r="F32" s="137">
        <f t="shared" si="1"/>
        <v>105</v>
      </c>
      <c r="G32" s="194"/>
      <c r="H32" s="194"/>
    </row>
    <row r="33" spans="1:8" ht="12.75" customHeight="1">
      <c r="A33" s="129" t="s">
        <v>67</v>
      </c>
      <c r="B33" s="59">
        <v>466000</v>
      </c>
      <c r="C33" s="20">
        <v>87200</v>
      </c>
      <c r="D33" s="130">
        <f t="shared" si="0"/>
        <v>5.344036697247707</v>
      </c>
      <c r="E33" s="137">
        <f t="shared" si="2"/>
        <v>50</v>
      </c>
      <c r="F33" s="137">
        <f t="shared" si="1"/>
        <v>130</v>
      </c>
      <c r="G33" s="194"/>
      <c r="H33" s="194"/>
    </row>
    <row r="34" spans="1:8" ht="12.75" customHeight="1">
      <c r="A34" s="129" t="s">
        <v>68</v>
      </c>
      <c r="B34" s="59">
        <v>344000</v>
      </c>
      <c r="C34" s="20">
        <v>76100</v>
      </c>
      <c r="D34" s="130">
        <f t="shared" si="0"/>
        <v>4.520367936925099</v>
      </c>
      <c r="E34" s="137">
        <f t="shared" si="2"/>
        <v>45</v>
      </c>
      <c r="F34" s="137">
        <f t="shared" si="1"/>
        <v>110</v>
      </c>
      <c r="G34" s="194"/>
      <c r="H34" s="194"/>
    </row>
    <row r="35" spans="1:8" ht="12.75" customHeight="1">
      <c r="A35" s="129" t="s">
        <v>69</v>
      </c>
      <c r="B35" s="59">
        <v>220000</v>
      </c>
      <c r="C35" s="20">
        <v>62000</v>
      </c>
      <c r="D35" s="130">
        <f t="shared" si="0"/>
        <v>3.5483870967741935</v>
      </c>
      <c r="E35" s="137">
        <f t="shared" si="2"/>
        <v>35</v>
      </c>
      <c r="F35" s="137">
        <f t="shared" si="1"/>
        <v>85</v>
      </c>
      <c r="G35" s="194"/>
      <c r="H35" s="194"/>
    </row>
    <row r="36" spans="1:8" ht="12.75" customHeight="1">
      <c r="A36" s="129" t="s">
        <v>70</v>
      </c>
      <c r="B36" s="59">
        <v>255000</v>
      </c>
      <c r="C36" s="20">
        <v>65000</v>
      </c>
      <c r="D36" s="130">
        <f t="shared" si="0"/>
        <v>3.923076923076923</v>
      </c>
      <c r="E36" s="137">
        <f t="shared" si="2"/>
        <v>35</v>
      </c>
      <c r="F36" s="137">
        <f t="shared" si="1"/>
        <v>95</v>
      </c>
      <c r="G36" s="194"/>
      <c r="H36" s="194"/>
    </row>
    <row r="37" spans="1:8" ht="12.75" customHeight="1">
      <c r="A37" s="131" t="s">
        <v>71</v>
      </c>
      <c r="B37" s="59">
        <v>274000</v>
      </c>
      <c r="C37" s="20">
        <v>76100</v>
      </c>
      <c r="D37" s="130">
        <f t="shared" si="0"/>
        <v>3.600525624178712</v>
      </c>
      <c r="E37" s="137">
        <f t="shared" si="2"/>
        <v>35</v>
      </c>
      <c r="F37" s="137">
        <f t="shared" si="1"/>
        <v>85</v>
      </c>
      <c r="G37" s="194"/>
      <c r="H37" s="194"/>
    </row>
    <row r="38" spans="1:8" ht="12.75" customHeight="1">
      <c r="A38" s="131" t="s">
        <v>72</v>
      </c>
      <c r="B38" s="59">
        <v>349000</v>
      </c>
      <c r="C38" s="20">
        <v>81100</v>
      </c>
      <c r="D38" s="130">
        <f t="shared" si="0"/>
        <v>4.303329223181258</v>
      </c>
      <c r="E38" s="137">
        <f t="shared" si="2"/>
        <v>40</v>
      </c>
      <c r="F38" s="137">
        <f t="shared" si="1"/>
        <v>105</v>
      </c>
      <c r="G38" s="194"/>
      <c r="H38" s="194"/>
    </row>
    <row r="39" spans="1:8" ht="12.75" customHeight="1">
      <c r="A39" s="131" t="s">
        <v>73</v>
      </c>
      <c r="B39" s="59">
        <v>242000</v>
      </c>
      <c r="C39" s="20">
        <v>65000</v>
      </c>
      <c r="D39" s="130">
        <f t="shared" si="0"/>
        <v>3.723076923076923</v>
      </c>
      <c r="E39" s="137">
        <f t="shared" si="2"/>
        <v>35</v>
      </c>
      <c r="F39" s="137">
        <f t="shared" si="1"/>
        <v>90</v>
      </c>
      <c r="G39" s="194"/>
      <c r="H39" s="194"/>
    </row>
    <row r="40" spans="1:8" ht="12.75" customHeight="1">
      <c r="A40" s="131" t="s">
        <v>74</v>
      </c>
      <c r="B40" s="59">
        <v>390000</v>
      </c>
      <c r="C40" s="20">
        <v>75900</v>
      </c>
      <c r="D40" s="130">
        <f t="shared" si="0"/>
        <v>5.138339920948616</v>
      </c>
      <c r="E40" s="137">
        <f t="shared" si="2"/>
        <v>50</v>
      </c>
      <c r="F40" s="137">
        <f t="shared" si="1"/>
        <v>125</v>
      </c>
      <c r="G40" s="194"/>
      <c r="H40" s="194"/>
    </row>
    <row r="41" spans="1:8" ht="12.75" customHeight="1">
      <c r="A41" s="131" t="s">
        <v>75</v>
      </c>
      <c r="B41" s="59">
        <v>245000</v>
      </c>
      <c r="C41" s="20">
        <v>66300</v>
      </c>
      <c r="D41" s="130">
        <f t="shared" si="0"/>
        <v>3.695324283559578</v>
      </c>
      <c r="E41" s="137">
        <f t="shared" si="2"/>
        <v>35</v>
      </c>
      <c r="F41" s="137">
        <f t="shared" si="1"/>
        <v>90</v>
      </c>
      <c r="G41" s="194"/>
      <c r="H41" s="194"/>
    </row>
    <row r="42" spans="1:8" ht="12.75" customHeight="1">
      <c r="A42" s="131" t="s">
        <v>76</v>
      </c>
      <c r="B42" s="59">
        <v>404000</v>
      </c>
      <c r="C42" s="20">
        <v>77100</v>
      </c>
      <c r="D42" s="130">
        <f t="shared" si="0"/>
        <v>5.239948119325551</v>
      </c>
      <c r="E42" s="137">
        <f t="shared" si="2"/>
        <v>50</v>
      </c>
      <c r="F42" s="137">
        <f t="shared" si="1"/>
        <v>125</v>
      </c>
      <c r="G42" s="194"/>
      <c r="H42" s="194"/>
    </row>
    <row r="43" spans="1:8" ht="12.75" customHeight="1">
      <c r="A43" s="131" t="s">
        <v>77</v>
      </c>
      <c r="B43" s="59">
        <v>278000</v>
      </c>
      <c r="C43" s="20">
        <v>75400</v>
      </c>
      <c r="D43" s="130">
        <f t="shared" si="0"/>
        <v>3.687002652519894</v>
      </c>
      <c r="E43" s="137">
        <f t="shared" si="2"/>
        <v>35</v>
      </c>
      <c r="F43" s="137">
        <f t="shared" si="1"/>
        <v>90</v>
      </c>
      <c r="G43" s="194"/>
      <c r="H43" s="194"/>
    </row>
    <row r="44" spans="1:8" ht="12.75" customHeight="1">
      <c r="A44" s="131" t="s">
        <v>78</v>
      </c>
      <c r="B44" s="59">
        <v>518000</v>
      </c>
      <c r="C44" s="20">
        <v>106300</v>
      </c>
      <c r="D44" s="130">
        <f t="shared" si="0"/>
        <v>4.873000940733772</v>
      </c>
      <c r="E44" s="137">
        <f t="shared" si="2"/>
        <v>45</v>
      </c>
      <c r="F44" s="137">
        <f t="shared" si="1"/>
        <v>120</v>
      </c>
      <c r="G44" s="194"/>
      <c r="H44" s="194"/>
    </row>
    <row r="45" spans="1:8" ht="12.75" customHeight="1">
      <c r="A45" s="131" t="s">
        <v>79</v>
      </c>
      <c r="B45" s="59">
        <v>475000</v>
      </c>
      <c r="C45" s="20">
        <v>87000</v>
      </c>
      <c r="D45" s="130">
        <f t="shared" si="0"/>
        <v>5.459770114942529</v>
      </c>
      <c r="E45" s="137">
        <f t="shared" si="2"/>
        <v>50</v>
      </c>
      <c r="F45" s="137">
        <f t="shared" si="1"/>
        <v>130</v>
      </c>
      <c r="G45" s="194"/>
      <c r="H45" s="194"/>
    </row>
    <row r="46" spans="1:8" ht="12.75" customHeight="1">
      <c r="A46" s="131" t="s">
        <v>80</v>
      </c>
      <c r="B46" s="59">
        <v>209000</v>
      </c>
      <c r="C46" s="20">
        <v>59000</v>
      </c>
      <c r="D46" s="130">
        <f t="shared" si="0"/>
        <v>3.542372881355932</v>
      </c>
      <c r="E46" s="137">
        <f t="shared" si="2"/>
        <v>35</v>
      </c>
      <c r="F46" s="137">
        <f t="shared" si="1"/>
        <v>85</v>
      </c>
      <c r="G46" s="194"/>
      <c r="H46" s="194"/>
    </row>
    <row r="47" spans="1:8" ht="12.75" customHeight="1">
      <c r="A47" s="131" t="s">
        <v>81</v>
      </c>
      <c r="B47" s="59">
        <v>206000</v>
      </c>
      <c r="C47" s="20">
        <v>71800</v>
      </c>
      <c r="D47" s="130">
        <f t="shared" si="0"/>
        <v>2.86908077994429</v>
      </c>
      <c r="E47" s="137">
        <f t="shared" si="2"/>
        <v>25</v>
      </c>
      <c r="F47" s="137">
        <f t="shared" si="1"/>
        <v>70</v>
      </c>
      <c r="G47" s="194"/>
      <c r="H47" s="194"/>
    </row>
    <row r="48" spans="1:8" ht="12.75" customHeight="1">
      <c r="A48" s="131" t="s">
        <v>82</v>
      </c>
      <c r="B48" s="59">
        <v>190000</v>
      </c>
      <c r="C48" s="20">
        <v>57900</v>
      </c>
      <c r="D48" s="130">
        <f t="shared" si="0"/>
        <v>3.2815198618307426</v>
      </c>
      <c r="E48" s="137">
        <f t="shared" si="2"/>
        <v>30</v>
      </c>
      <c r="F48" s="137">
        <f t="shared" si="1"/>
        <v>80</v>
      </c>
      <c r="G48" s="194"/>
      <c r="H48" s="194"/>
    </row>
    <row r="49" spans="1:8" ht="12.75" customHeight="1">
      <c r="A49" s="131" t="s">
        <v>83</v>
      </c>
      <c r="B49" s="59">
        <v>288000</v>
      </c>
      <c r="C49" s="20">
        <v>82600</v>
      </c>
      <c r="D49" s="130">
        <f t="shared" si="0"/>
        <v>3.486682808716707</v>
      </c>
      <c r="E49" s="137">
        <f t="shared" si="2"/>
        <v>35</v>
      </c>
      <c r="F49" s="137">
        <f t="shared" si="1"/>
        <v>85</v>
      </c>
      <c r="G49" s="194"/>
      <c r="H49" s="194"/>
    </row>
    <row r="50" spans="1:8" ht="12.75" customHeight="1">
      <c r="A50" s="131" t="s">
        <v>84</v>
      </c>
      <c r="B50" s="59">
        <v>396000</v>
      </c>
      <c r="C50" s="20">
        <v>82600</v>
      </c>
      <c r="D50" s="130">
        <f t="shared" si="0"/>
        <v>4.7941888619854724</v>
      </c>
      <c r="E50" s="137">
        <f t="shared" si="2"/>
        <v>45</v>
      </c>
      <c r="F50" s="137">
        <f t="shared" si="1"/>
        <v>115</v>
      </c>
      <c r="G50" s="194"/>
      <c r="H50" s="194"/>
    </row>
    <row r="51" spans="1:8" ht="12.75" customHeight="1">
      <c r="A51" s="131" t="s">
        <v>85</v>
      </c>
      <c r="B51" s="59">
        <v>204000</v>
      </c>
      <c r="C51" s="20">
        <v>62000</v>
      </c>
      <c r="D51" s="130">
        <f t="shared" si="0"/>
        <v>3.2903225806451615</v>
      </c>
      <c r="E51" s="137">
        <f t="shared" si="2"/>
        <v>30</v>
      </c>
      <c r="F51" s="137">
        <f t="shared" si="1"/>
        <v>80</v>
      </c>
      <c r="G51" s="194"/>
      <c r="H51" s="194"/>
    </row>
    <row r="52" spans="1:8" ht="12.75" customHeight="1">
      <c r="A52" s="131" t="s">
        <v>86</v>
      </c>
      <c r="B52" s="59">
        <v>200000</v>
      </c>
      <c r="C52" s="20">
        <v>59400</v>
      </c>
      <c r="D52" s="130">
        <f t="shared" si="0"/>
        <v>3.367003367003367</v>
      </c>
      <c r="E52" s="137">
        <f t="shared" si="2"/>
        <v>30</v>
      </c>
      <c r="F52" s="137">
        <f t="shared" si="1"/>
        <v>80</v>
      </c>
      <c r="G52" s="194"/>
      <c r="H52" s="194"/>
    </row>
    <row r="53" spans="1:8" ht="12.75" customHeight="1">
      <c r="A53" s="131" t="s">
        <v>87</v>
      </c>
      <c r="B53" s="59">
        <v>157000</v>
      </c>
      <c r="C53" s="20">
        <v>57900</v>
      </c>
      <c r="D53" s="130">
        <f t="shared" si="0"/>
        <v>2.7115716753022454</v>
      </c>
      <c r="E53" s="137">
        <f t="shared" si="2"/>
        <v>25</v>
      </c>
      <c r="F53" s="137">
        <f t="shared" si="1"/>
        <v>65</v>
      </c>
      <c r="G53" s="194"/>
      <c r="H53" s="194"/>
    </row>
    <row r="54" spans="1:8" ht="12.75" customHeight="1">
      <c r="A54" s="131" t="s">
        <v>88</v>
      </c>
      <c r="B54" s="59">
        <v>196000</v>
      </c>
      <c r="C54" s="20">
        <v>57900</v>
      </c>
      <c r="D54" s="130">
        <f t="shared" si="0"/>
        <v>3.385146804835924</v>
      </c>
      <c r="E54" s="137">
        <f t="shared" si="2"/>
        <v>30</v>
      </c>
      <c r="F54" s="137">
        <f t="shared" si="1"/>
        <v>80</v>
      </c>
      <c r="G54" s="194"/>
      <c r="H54" s="194"/>
    </row>
    <row r="55" spans="1:8" ht="12.75" customHeight="1">
      <c r="A55" s="131" t="s">
        <v>89</v>
      </c>
      <c r="B55" s="59">
        <v>173000</v>
      </c>
      <c r="C55" s="20">
        <v>57900</v>
      </c>
      <c r="D55" s="130">
        <f t="shared" si="0"/>
        <v>2.987910189982729</v>
      </c>
      <c r="E55" s="137">
        <f t="shared" si="2"/>
        <v>30</v>
      </c>
      <c r="F55" s="137">
        <f t="shared" si="1"/>
        <v>70</v>
      </c>
      <c r="G55" s="194"/>
      <c r="H55" s="194"/>
    </row>
    <row r="56" spans="1:8" ht="12.75" customHeight="1">
      <c r="A56" s="131" t="s">
        <v>90</v>
      </c>
      <c r="B56" s="59">
        <v>214000</v>
      </c>
      <c r="C56" s="20">
        <v>66700</v>
      </c>
      <c r="D56" s="130">
        <f t="shared" si="0"/>
        <v>3.2083958020989507</v>
      </c>
      <c r="E56" s="137">
        <f t="shared" si="2"/>
        <v>30</v>
      </c>
      <c r="F56" s="137">
        <f t="shared" si="1"/>
        <v>80</v>
      </c>
      <c r="G56" s="194"/>
      <c r="H56" s="194"/>
    </row>
    <row r="57" spans="1:8" ht="12.75" customHeight="1">
      <c r="A57" s="131" t="s">
        <v>91</v>
      </c>
      <c r="B57" s="59">
        <v>418000</v>
      </c>
      <c r="C57" s="20">
        <v>89300</v>
      </c>
      <c r="D57" s="130">
        <f t="shared" si="0"/>
        <v>4.680851063829787</v>
      </c>
      <c r="E57" s="137">
        <f t="shared" si="2"/>
        <v>45</v>
      </c>
      <c r="F57" s="137">
        <f t="shared" si="1"/>
        <v>115</v>
      </c>
      <c r="G57" s="194"/>
      <c r="H57" s="194"/>
    </row>
    <row r="58" spans="1:8" ht="12.75" customHeight="1">
      <c r="A58" s="131" t="s">
        <v>92</v>
      </c>
      <c r="B58" s="59">
        <v>299000</v>
      </c>
      <c r="C58" s="20">
        <v>76900</v>
      </c>
      <c r="D58" s="130">
        <f t="shared" si="0"/>
        <v>3.8881664499349804</v>
      </c>
      <c r="E58" s="137">
        <f t="shared" si="2"/>
        <v>35</v>
      </c>
      <c r="F58" s="137">
        <f t="shared" si="1"/>
        <v>95</v>
      </c>
      <c r="G58" s="194"/>
      <c r="H58" s="194"/>
    </row>
    <row r="59" spans="1:8" ht="12.75" customHeight="1" thickBot="1">
      <c r="A59" s="132" t="s">
        <v>93</v>
      </c>
      <c r="B59" s="133">
        <v>198000</v>
      </c>
      <c r="C59" s="134">
        <v>59400</v>
      </c>
      <c r="D59" s="135">
        <f t="shared" si="0"/>
        <v>3.3333333333333335</v>
      </c>
      <c r="E59" s="137">
        <f t="shared" si="2"/>
        <v>30</v>
      </c>
      <c r="F59" s="137">
        <f t="shared" si="1"/>
        <v>80</v>
      </c>
      <c r="G59" s="194"/>
      <c r="H59" s="194"/>
    </row>
    <row r="60" spans="1:6" ht="12.75" customHeight="1">
      <c r="A60" s="33"/>
      <c r="C60" s="34"/>
      <c r="D60" s="35"/>
      <c r="E60" s="36"/>
      <c r="F60" s="37"/>
    </row>
    <row r="61" spans="1:6" ht="12.75" customHeight="1">
      <c r="A61" s="33"/>
      <c r="B61" s="136"/>
      <c r="C61" s="34"/>
      <c r="D61" s="35"/>
      <c r="E61" s="36"/>
      <c r="F61" s="37"/>
    </row>
    <row r="62" spans="1:6" ht="12.75" customHeight="1">
      <c r="A62" s="33"/>
      <c r="B62" s="136"/>
      <c r="C62" s="34"/>
      <c r="D62" s="35"/>
      <c r="E62" s="36"/>
      <c r="F62" s="37"/>
    </row>
    <row r="63" spans="1:6" ht="12.75" customHeight="1">
      <c r="A63" s="33"/>
      <c r="B63" s="136"/>
      <c r="C63" s="34"/>
      <c r="D63" s="35"/>
      <c r="E63" s="36"/>
      <c r="F63" s="37"/>
    </row>
    <row r="64" spans="1:6" ht="12.75" customHeight="1">
      <c r="A64" s="33"/>
      <c r="B64" s="136"/>
      <c r="C64" s="34"/>
      <c r="D64" s="35"/>
      <c r="E64" s="36"/>
      <c r="F64" s="37"/>
    </row>
    <row r="65" spans="1:6" ht="12.75">
      <c r="A65" s="4"/>
      <c r="B65" s="4"/>
      <c r="C65" s="38"/>
      <c r="D65" s="4"/>
      <c r="E65" s="36"/>
      <c r="F65" s="37"/>
    </row>
    <row r="66" spans="1:6" ht="12.75">
      <c r="A66" s="4"/>
      <c r="B66" s="4"/>
      <c r="C66" s="38"/>
      <c r="D66" s="4"/>
      <c r="E66" s="36"/>
      <c r="F66" s="37"/>
    </row>
    <row r="67" spans="1:6" ht="12.75">
      <c r="A67" s="4"/>
      <c r="B67" s="4"/>
      <c r="C67" s="38"/>
      <c r="D67" s="4"/>
      <c r="E67" s="36"/>
      <c r="F67" s="37"/>
    </row>
    <row r="68" spans="1:6" ht="12.75">
      <c r="A68" s="4"/>
      <c r="B68" s="4"/>
      <c r="C68" s="38"/>
      <c r="D68" s="4"/>
      <c r="E68" s="36"/>
      <c r="F68" s="37"/>
    </row>
    <row r="69" spans="1:6" ht="12.75">
      <c r="A69" s="4"/>
      <c r="B69" s="4"/>
      <c r="C69" s="38"/>
      <c r="D69" s="4"/>
      <c r="E69" s="36"/>
      <c r="F69" s="37"/>
    </row>
    <row r="70" spans="1:6" ht="12.75">
      <c r="A70" s="4"/>
      <c r="B70" s="4"/>
      <c r="C70" s="38"/>
      <c r="D70" s="4"/>
      <c r="E70" s="36"/>
      <c r="F70" s="37"/>
    </row>
    <row r="71" spans="1:6" ht="12.75">
      <c r="A71" s="4"/>
      <c r="B71" s="4"/>
      <c r="C71" s="38"/>
      <c r="D71" s="4"/>
      <c r="E71" s="36"/>
      <c r="F71" s="37"/>
    </row>
    <row r="72" spans="1:6" ht="12.75">
      <c r="A72" s="4"/>
      <c r="B72" s="4"/>
      <c r="C72" s="38"/>
      <c r="D72" s="4"/>
      <c r="E72" s="36"/>
      <c r="F72" s="37"/>
    </row>
    <row r="73" spans="1:6" ht="12.75">
      <c r="A73" s="4"/>
      <c r="B73" s="4"/>
      <c r="C73" s="38"/>
      <c r="D73" s="4"/>
      <c r="E73" s="36"/>
      <c r="F73" s="37"/>
    </row>
    <row r="74" spans="1:6" ht="12.75">
      <c r="A74" s="4"/>
      <c r="B74" s="4"/>
      <c r="C74" s="38"/>
      <c r="D74" s="4"/>
      <c r="E74" s="36"/>
      <c r="F74" s="37"/>
    </row>
    <row r="75" spans="1:6" ht="12.75">
      <c r="A75" s="4"/>
      <c r="B75" s="4"/>
      <c r="C75" s="38"/>
      <c r="D75" s="4"/>
      <c r="E75" s="36"/>
      <c r="F75" s="37"/>
    </row>
    <row r="76" spans="1:6" ht="12.75">
      <c r="A76" s="4"/>
      <c r="B76" s="4"/>
      <c r="C76" s="38"/>
      <c r="D76" s="4"/>
      <c r="E76" s="36"/>
      <c r="F76" s="37"/>
    </row>
    <row r="77" spans="1:6" ht="12.75">
      <c r="A77" s="4"/>
      <c r="B77" s="4"/>
      <c r="C77" s="38"/>
      <c r="D77" s="4"/>
      <c r="E77" s="36"/>
      <c r="F77" s="37"/>
    </row>
    <row r="78" spans="1:6" ht="12.75">
      <c r="A78" s="4"/>
      <c r="B78" s="4"/>
      <c r="C78" s="38"/>
      <c r="D78" s="4"/>
      <c r="E78" s="36"/>
      <c r="F78" s="37"/>
    </row>
    <row r="79" spans="1:6" ht="12.75">
      <c r="A79" s="4"/>
      <c r="B79" s="4"/>
      <c r="C79" s="38"/>
      <c r="D79" s="4"/>
      <c r="E79" s="36"/>
      <c r="F79" s="37"/>
    </row>
    <row r="80" spans="1:6" ht="12.75">
      <c r="A80" s="4"/>
      <c r="B80" s="4"/>
      <c r="C80" s="38"/>
      <c r="D80" s="4"/>
      <c r="E80" s="36"/>
      <c r="F80" s="37"/>
    </row>
    <row r="81" spans="1:6" ht="12.75">
      <c r="A81" s="4"/>
      <c r="B81" s="4"/>
      <c r="C81" s="38"/>
      <c r="D81" s="4"/>
      <c r="E81" s="36"/>
      <c r="F81" s="37"/>
    </row>
    <row r="82" spans="1:6" ht="12.75">
      <c r="A82" s="4"/>
      <c r="B82" s="4"/>
      <c r="C82" s="38"/>
      <c r="D82" s="4"/>
      <c r="E82" s="36"/>
      <c r="F82" s="37"/>
    </row>
    <row r="83" spans="1:6" ht="12.75">
      <c r="A83" s="4"/>
      <c r="B83" s="4"/>
      <c r="C83" s="38"/>
      <c r="D83" s="4"/>
      <c r="E83" s="36"/>
      <c r="F83" s="37"/>
    </row>
    <row r="84" spans="1:6" ht="12.75">
      <c r="A84" s="4"/>
      <c r="B84" s="4"/>
      <c r="C84" s="38"/>
      <c r="D84" s="4"/>
      <c r="E84" s="36"/>
      <c r="F84" s="37"/>
    </row>
    <row r="85" spans="1:6" ht="12.75">
      <c r="A85" s="4"/>
      <c r="B85" s="4"/>
      <c r="C85" s="38"/>
      <c r="D85" s="4"/>
      <c r="E85" s="36"/>
      <c r="F85" s="37"/>
    </row>
    <row r="86" spans="1:6" ht="12.75">
      <c r="A86" s="4"/>
      <c r="B86" s="4"/>
      <c r="C86" s="38"/>
      <c r="D86" s="4"/>
      <c r="E86" s="36"/>
      <c r="F86" s="37"/>
    </row>
    <row r="87" spans="1:6" ht="12.75">
      <c r="A87" s="4"/>
      <c r="B87" s="4"/>
      <c r="C87" s="38"/>
      <c r="D87" s="4"/>
      <c r="E87" s="36"/>
      <c r="F87" s="37"/>
    </row>
    <row r="88" spans="1:6" ht="12.75">
      <c r="A88" s="4"/>
      <c r="B88" s="4"/>
      <c r="C88" s="38"/>
      <c r="D88" s="4"/>
      <c r="E88" s="36"/>
      <c r="F88" s="37"/>
    </row>
    <row r="89" spans="1:6" ht="12.75">
      <c r="A89" s="4"/>
      <c r="B89" s="4"/>
      <c r="C89" s="38"/>
      <c r="D89" s="4"/>
      <c r="E89" s="36"/>
      <c r="F89" s="37"/>
    </row>
    <row r="90" spans="1:6" ht="12.75">
      <c r="A90" s="4"/>
      <c r="B90" s="4"/>
      <c r="C90" s="38"/>
      <c r="D90" s="4"/>
      <c r="E90" s="36"/>
      <c r="F90" s="37"/>
    </row>
    <row r="91" spans="1:6" ht="12.75">
      <c r="A91" s="4"/>
      <c r="B91" s="4"/>
      <c r="C91" s="38"/>
      <c r="D91" s="4"/>
      <c r="E91" s="36"/>
      <c r="F91" s="37"/>
    </row>
  </sheetData>
  <sheetProtection password="D641" sheet="1"/>
  <mergeCells count="4">
    <mergeCell ref="A1:F1"/>
    <mergeCell ref="A2:F2"/>
    <mergeCell ref="A3:F3"/>
    <mergeCell ref="A4:F4"/>
  </mergeCells>
  <printOptions horizontalCentered="1"/>
  <pageMargins left="0.7" right="0.7" top="0.75" bottom="0.75" header="0.3" footer="0.3"/>
  <pageSetup fitToHeight="0" fitToWidth="1" horizontalDpi="600" verticalDpi="600" orientation="portrait" scale="9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rlevy</dc:creator>
  <cp:keywords/>
  <dc:description/>
  <cp:lastModifiedBy>Jay Cortese</cp:lastModifiedBy>
  <cp:lastPrinted>2015-05-14T20:19:09Z</cp:lastPrinted>
  <dcterms:created xsi:type="dcterms:W3CDTF">2008-04-28T19:16:31Z</dcterms:created>
  <dcterms:modified xsi:type="dcterms:W3CDTF">2015-05-14T20:42:59Z</dcterms:modified>
  <cp:category/>
  <cp:version/>
  <cp:contentType/>
  <cp:contentStatus/>
</cp:coreProperties>
</file>