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495" yWindow="1635" windowWidth="13560" windowHeight="9210" activeTab="0"/>
  </bookViews>
  <sheets>
    <sheet name="Voucher Model" sheetId="1" r:id="rId1"/>
  </sheets>
  <definedNames>
    <definedName name="_xlnm.Print_Area" localSheetId="0">'Voucher Model'!$B$3:$DN$157</definedName>
  </definedNames>
  <calcPr fullCalcOnLoad="1"/>
</workbook>
</file>

<file path=xl/sharedStrings.xml><?xml version="1.0" encoding="utf-8"?>
<sst xmlns="http://schemas.openxmlformats.org/spreadsheetml/2006/main" count="43" uniqueCount="38">
  <si>
    <t>Annual Adjusted Income Calculator/Tenant and State Recipient Rent Share Calculator</t>
  </si>
  <si>
    <t>(Voucher Model)</t>
  </si>
  <si>
    <t xml:space="preserve">State Recipient </t>
  </si>
  <si>
    <t>Applicant's Name</t>
  </si>
  <si>
    <t>Contract Number</t>
  </si>
  <si>
    <t>Applicant Address</t>
  </si>
  <si>
    <t>Prepared By</t>
  </si>
  <si>
    <t>City</t>
  </si>
  <si>
    <t>Zip Code</t>
  </si>
  <si>
    <t>Applicant's Phone #</t>
  </si>
  <si>
    <t>Household Size</t>
  </si>
  <si>
    <t>Max Allowed Income</t>
  </si>
  <si>
    <t xml:space="preserve"> </t>
  </si>
  <si>
    <t>Date</t>
  </si>
  <si>
    <t>Annual Income</t>
  </si>
  <si>
    <t>Number of Family Members (except head or spouse) under 18, disabled, handicaped, or full-time students.</t>
  </si>
  <si>
    <t>Child care deduction (reasonable expenses for children age 12 and under). (If family doesn't have disability assistance expenses or doesn't qualify as an elderly family, proceed to rent share calculator section)</t>
  </si>
  <si>
    <t>Enter total medical expenses</t>
  </si>
  <si>
    <t>Allowable medical expenses</t>
  </si>
  <si>
    <t>Annual Adjusted Income</t>
  </si>
  <si>
    <t>ANNUAL ADJUSTED INCOME CALCULATOR</t>
  </si>
  <si>
    <t>TBRA  TENANT AND STATE RECIPIENT RENT SHARE CALCULATOR</t>
  </si>
  <si>
    <t>Rent Standard</t>
  </si>
  <si>
    <t>Unit's Rent</t>
  </si>
  <si>
    <t>Utilities Allowance</t>
  </si>
  <si>
    <t>Utilities Reimbursement</t>
  </si>
  <si>
    <t>Tenant Rent Share</t>
  </si>
  <si>
    <t>State Recipient Rent Share</t>
  </si>
  <si>
    <t>Minimum Tenant Rent Share</t>
  </si>
  <si>
    <t xml:space="preserve">Fixed Amount </t>
  </si>
  <si>
    <t>Enter Disability Assistance Expenses</t>
  </si>
  <si>
    <t>Disability Assistance Allowance</t>
  </si>
  <si>
    <t>(no less than 10% GMI)</t>
  </si>
  <si>
    <t>Enter Amount earned by family member enabled to work as a result of Disability Assistance Expenses.</t>
  </si>
  <si>
    <t>Preparer's Signature</t>
  </si>
  <si>
    <t>Elderly/Disabled Family</t>
  </si>
  <si>
    <t>(Check if the Household is 62+ years old or Disabled)</t>
  </si>
  <si>
    <t>Percentage of GMI Used for Rent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</si>
</sst>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409]dddd\,\ mmmm\ dd\,\ yyyy"/>
    <numFmt numFmtId="166" formatCode="[$-409]mmmm\ d\,\ yyyy;@"/>
    <numFmt numFmtId="167" formatCode="&quot;$&quot;#,##0.00"/>
    <numFmt numFmtId="168" formatCode="&quot;$&quot;#,##0.0"/>
    <numFmt numFmtId="169" formatCode="[$-F800]dddd\,\ mmmm\ dd\,\ yyyy"/>
    <numFmt numFmtId="170" formatCode="[&lt;=9999999]###\-####;\(###\)\ ###\-####"/>
  </numFmts>
  <fonts count="16">
    <font>
      <sz val="10"/>
      <name val="Arial"/>
      <family val="0"/>
    </font>
    <font>
      <u val="single"/>
      <sz val="10"/>
      <color indexed="12"/>
      <name val="Arial"/>
      <family val="0"/>
    </font>
    <font>
      <u val="single"/>
      <sz val="10"/>
      <color indexed="36"/>
      <name val="Arial"/>
      <family val="0"/>
    </font>
    <font>
      <b/>
      <sz val="10"/>
      <name val="Arial"/>
      <family val="2"/>
    </font>
    <font>
      <b/>
      <sz val="12"/>
      <name val="Arial"/>
      <family val="2"/>
    </font>
    <font>
      <sz val="8"/>
      <name val="Arial"/>
      <family val="0"/>
    </font>
    <font>
      <b/>
      <sz val="11"/>
      <name val="Arial"/>
      <family val="2"/>
    </font>
    <font>
      <sz val="11"/>
      <name val="Arial"/>
      <family val="2"/>
    </font>
    <font>
      <sz val="8"/>
      <name val="Tahoma"/>
      <family val="2"/>
    </font>
    <font>
      <b/>
      <sz val="7"/>
      <color indexed="8"/>
      <name val="Arial"/>
      <family val="2"/>
    </font>
    <font>
      <b/>
      <sz val="9"/>
      <color indexed="8"/>
      <name val="Arial"/>
      <family val="2"/>
    </font>
    <font>
      <sz val="7"/>
      <color indexed="8"/>
      <name val="Arial"/>
      <family val="2"/>
    </font>
    <font>
      <sz val="9"/>
      <name val="Arial"/>
      <family val="2"/>
    </font>
    <font>
      <b/>
      <sz val="26"/>
      <color indexed="10"/>
      <name val="Arial Black"/>
      <family val="2"/>
    </font>
    <font>
      <b/>
      <sz val="9"/>
      <name val="Arial"/>
      <family val="2"/>
    </font>
    <font>
      <b/>
      <sz val="8"/>
      <color indexed="10"/>
      <name val="Arial"/>
      <family val="2"/>
    </font>
  </fonts>
  <fills count="5">
    <fill>
      <patternFill/>
    </fill>
    <fill>
      <patternFill patternType="gray125"/>
    </fill>
    <fill>
      <patternFill patternType="solid">
        <fgColor indexed="8"/>
        <bgColor indexed="64"/>
      </patternFill>
    </fill>
    <fill>
      <patternFill patternType="solid">
        <fgColor indexed="41"/>
        <bgColor indexed="64"/>
      </patternFill>
    </fill>
    <fill>
      <patternFill patternType="solid">
        <fgColor indexed="43"/>
        <bgColor indexed="64"/>
      </patternFill>
    </fill>
  </fills>
  <borders count="17">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59">
    <xf numFmtId="0" fontId="0" fillId="0" borderId="0" xfId="0" applyAlignment="1">
      <alignment/>
    </xf>
    <xf numFmtId="0" fontId="5"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0" fillId="0" borderId="0" xfId="0" applyAlignment="1">
      <alignment horizontal="left"/>
    </xf>
    <xf numFmtId="0" fontId="0" fillId="2" borderId="0" xfId="0" applyFill="1" applyAlignment="1">
      <alignment/>
    </xf>
    <xf numFmtId="0" fontId="3" fillId="0" borderId="0" xfId="0" applyFont="1" applyAlignment="1">
      <alignment horizontal="justify" vertical="center" wrapText="1"/>
    </xf>
    <xf numFmtId="0" fontId="0" fillId="0" borderId="0" xfId="0" applyFill="1" applyAlignment="1">
      <alignment/>
    </xf>
    <xf numFmtId="0" fontId="0" fillId="2" borderId="0" xfId="0" applyFont="1" applyFill="1" applyAlignment="1">
      <alignment/>
    </xf>
    <xf numFmtId="0" fontId="3" fillId="0" borderId="0" xfId="0" applyFont="1" applyFill="1" applyAlignment="1">
      <alignment horizontal="left"/>
    </xf>
    <xf numFmtId="0" fontId="6" fillId="0" borderId="0" xfId="0" applyFont="1" applyAlignment="1">
      <alignment horizontal="center"/>
    </xf>
    <xf numFmtId="0" fontId="3" fillId="0" borderId="0" xfId="0" applyFont="1" applyAlignment="1">
      <alignment horizontal="justify"/>
    </xf>
    <xf numFmtId="0" fontId="0" fillId="0" borderId="0" xfId="0" applyAlignment="1">
      <alignment horizontal="justify"/>
    </xf>
    <xf numFmtId="0" fontId="0" fillId="0" borderId="0" xfId="0" applyFill="1" applyAlignment="1">
      <alignment horizontal="left"/>
    </xf>
    <xf numFmtId="0" fontId="7" fillId="0" borderId="0" xfId="0" applyFont="1" applyAlignment="1">
      <alignment horizontal="left"/>
    </xf>
    <xf numFmtId="0" fontId="3" fillId="0" borderId="1" xfId="0" applyFont="1" applyBorder="1" applyAlignment="1">
      <alignment horizontal="center"/>
    </xf>
    <xf numFmtId="0" fontId="0" fillId="0" borderId="1" xfId="0" applyBorder="1" applyAlignment="1">
      <alignment/>
    </xf>
    <xf numFmtId="0" fontId="0" fillId="0" borderId="1" xfId="0" applyFill="1" applyBorder="1" applyAlignment="1">
      <alignment/>
    </xf>
    <xf numFmtId="164" fontId="3" fillId="0" borderId="0" xfId="0" applyNumberFormat="1" applyFont="1" applyFill="1" applyBorder="1" applyAlignment="1">
      <alignment horizontal="right"/>
    </xf>
    <xf numFmtId="164" fontId="3" fillId="0" borderId="0" xfId="0" applyNumberFormat="1" applyFont="1" applyAlignment="1">
      <alignment horizontal="right"/>
    </xf>
    <xf numFmtId="0" fontId="0" fillId="0" borderId="0" xfId="0" applyBorder="1" applyAlignment="1">
      <alignment/>
    </xf>
    <xf numFmtId="0" fontId="0" fillId="0" borderId="0" xfId="0" applyFill="1" applyBorder="1" applyAlignment="1">
      <alignment/>
    </xf>
    <xf numFmtId="0" fontId="5" fillId="0" borderId="0" xfId="0" applyFont="1" applyAlignment="1">
      <alignment/>
    </xf>
    <xf numFmtId="0" fontId="0" fillId="0" borderId="0" xfId="0" applyFill="1" applyBorder="1" applyAlignment="1">
      <alignment/>
    </xf>
    <xf numFmtId="164" fontId="3" fillId="0" borderId="0" xfId="0" applyNumberFormat="1" applyFont="1" applyFill="1" applyBorder="1" applyAlignment="1">
      <alignment/>
    </xf>
    <xf numFmtId="164" fontId="3" fillId="0" borderId="0" xfId="0" applyNumberFormat="1" applyFont="1" applyFill="1" applyBorder="1" applyAlignment="1">
      <alignment horizontal="right" vertical="center"/>
    </xf>
    <xf numFmtId="164" fontId="3" fillId="0" borderId="0" xfId="0" applyNumberFormat="1" applyFont="1" applyAlignment="1">
      <alignment horizontal="right" vertical="center"/>
    </xf>
    <xf numFmtId="0" fontId="12"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7" fillId="0" borderId="0" xfId="0" applyFont="1" applyAlignment="1">
      <alignment horizontal="justify"/>
    </xf>
    <xf numFmtId="0" fontId="7" fillId="0" borderId="0" xfId="0" applyFont="1" applyAlignment="1">
      <alignment/>
    </xf>
    <xf numFmtId="49" fontId="0" fillId="0" borderId="0" xfId="0" applyNumberFormat="1" applyFill="1" applyBorder="1" applyAlignment="1" applyProtection="1">
      <alignment vertical="top" wrapText="1"/>
      <protection locked="0"/>
    </xf>
    <xf numFmtId="0" fontId="3" fillId="0" borderId="0" xfId="0" applyFont="1" applyFill="1" applyBorder="1" applyAlignment="1">
      <alignment/>
    </xf>
    <xf numFmtId="0" fontId="0" fillId="0" borderId="0" xfId="0" applyNumberFormat="1" applyAlignment="1">
      <alignment/>
    </xf>
    <xf numFmtId="0" fontId="3" fillId="0" borderId="0" xfId="0" applyNumberFormat="1" applyFont="1" applyAlignment="1">
      <alignment horizontal="left"/>
    </xf>
    <xf numFmtId="0" fontId="0" fillId="0" borderId="0" xfId="0" applyNumberFormat="1" applyFill="1" applyAlignment="1">
      <alignment/>
    </xf>
    <xf numFmtId="0" fontId="0" fillId="0" borderId="0" xfId="0" applyNumberFormat="1" applyAlignment="1">
      <alignment horizontal="left"/>
    </xf>
    <xf numFmtId="4" fontId="0" fillId="0" borderId="0" xfId="0" applyNumberFormat="1" applyAlignment="1">
      <alignment/>
    </xf>
    <xf numFmtId="4" fontId="0" fillId="0" borderId="0" xfId="0" applyNumberFormat="1" applyFill="1" applyAlignment="1">
      <alignment/>
    </xf>
    <xf numFmtId="4" fontId="0" fillId="0" borderId="0" xfId="0" applyNumberFormat="1" applyFill="1" applyBorder="1" applyAlignment="1">
      <alignment/>
    </xf>
    <xf numFmtId="0" fontId="3" fillId="0" borderId="0" xfId="0" applyFont="1" applyFill="1" applyBorder="1" applyAlignment="1" applyProtection="1">
      <alignment/>
      <protection locked="0"/>
    </xf>
    <xf numFmtId="0" fontId="3" fillId="0" borderId="0" xfId="0" applyFont="1" applyAlignment="1">
      <alignment/>
    </xf>
    <xf numFmtId="0" fontId="15" fillId="0" borderId="0" xfId="0" applyFont="1" applyBorder="1" applyAlignment="1">
      <alignment horizontal="center" vertical="center"/>
    </xf>
    <xf numFmtId="164" fontId="15" fillId="0" borderId="0" xfId="0" applyNumberFormat="1" applyFont="1" applyBorder="1" applyAlignment="1">
      <alignment horizontal="center" vertical="center"/>
    </xf>
    <xf numFmtId="49" fontId="14" fillId="0" borderId="0" xfId="0" applyNumberFormat="1" applyFont="1" applyFill="1" applyBorder="1" applyAlignment="1" applyProtection="1">
      <alignment horizontal="left" vertical="center" wrapText="1"/>
      <protection locked="0"/>
    </xf>
    <xf numFmtId="10" fontId="3" fillId="3" borderId="2" xfId="0" applyNumberFormat="1" applyFont="1" applyFill="1" applyBorder="1" applyAlignment="1" applyProtection="1">
      <alignment horizontal="right" vertical="top" wrapText="1"/>
      <protection/>
    </xf>
    <xf numFmtId="10" fontId="3" fillId="3" borderId="3" xfId="0" applyNumberFormat="1" applyFont="1" applyFill="1" applyBorder="1" applyAlignment="1" applyProtection="1">
      <alignment horizontal="right" vertical="top" wrapText="1"/>
      <protection/>
    </xf>
    <xf numFmtId="0" fontId="3" fillId="0" borderId="0" xfId="0" applyFont="1" applyAlignment="1">
      <alignment horizontal="left"/>
    </xf>
    <xf numFmtId="0" fontId="3" fillId="3" borderId="4" xfId="0" applyNumberFormat="1" applyFont="1" applyFill="1" applyBorder="1" applyAlignment="1" applyProtection="1">
      <alignment horizontal="right" vertical="top" wrapText="1"/>
      <protection/>
    </xf>
    <xf numFmtId="10" fontId="3" fillId="3" borderId="5" xfId="0" applyNumberFormat="1" applyFont="1" applyFill="1" applyBorder="1" applyAlignment="1" applyProtection="1">
      <alignment horizontal="right" vertical="top" wrapText="1"/>
      <protection/>
    </xf>
    <xf numFmtId="10" fontId="3" fillId="3" borderId="6" xfId="0" applyNumberFormat="1" applyFont="1" applyFill="1" applyBorder="1" applyAlignment="1" applyProtection="1">
      <alignment horizontal="right" vertical="top" wrapText="1"/>
      <protection/>
    </xf>
    <xf numFmtId="10" fontId="3" fillId="3" borderId="7" xfId="0" applyNumberFormat="1" applyFont="1" applyFill="1" applyBorder="1" applyAlignment="1" applyProtection="1">
      <alignment horizontal="right" vertical="top" wrapText="1"/>
      <protection/>
    </xf>
    <xf numFmtId="10" fontId="3" fillId="3" borderId="0" xfId="0" applyNumberFormat="1" applyFont="1" applyFill="1" applyBorder="1" applyAlignment="1" applyProtection="1">
      <alignment horizontal="right" vertical="top" wrapText="1"/>
      <protection/>
    </xf>
    <xf numFmtId="10" fontId="3" fillId="3" borderId="1" xfId="0" applyNumberFormat="1" applyFont="1" applyFill="1" applyBorder="1" applyAlignment="1" applyProtection="1">
      <alignment horizontal="right" vertical="top" wrapText="1"/>
      <protection/>
    </xf>
    <xf numFmtId="10" fontId="3" fillId="3" borderId="8" xfId="0" applyNumberFormat="1" applyFont="1" applyFill="1" applyBorder="1" applyAlignment="1" applyProtection="1">
      <alignment horizontal="right" vertical="top" wrapText="1"/>
      <protection/>
    </xf>
    <xf numFmtId="0" fontId="15" fillId="0" borderId="2" xfId="0" applyFont="1" applyBorder="1" applyAlignment="1">
      <alignment horizontal="center" vertical="center"/>
    </xf>
    <xf numFmtId="4" fontId="3" fillId="4" borderId="4" xfId="0" applyNumberFormat="1" applyFont="1" applyFill="1" applyBorder="1" applyAlignment="1">
      <alignment horizontal="center"/>
    </xf>
    <xf numFmtId="4" fontId="3" fillId="4" borderId="5" xfId="0" applyNumberFormat="1" applyFont="1" applyFill="1" applyBorder="1" applyAlignment="1">
      <alignment horizontal="center"/>
    </xf>
    <xf numFmtId="4" fontId="3" fillId="4" borderId="6" xfId="0" applyNumberFormat="1" applyFont="1" applyFill="1" applyBorder="1" applyAlignment="1">
      <alignment horizontal="center"/>
    </xf>
    <xf numFmtId="4" fontId="3" fillId="4" borderId="7" xfId="0" applyNumberFormat="1" applyFont="1" applyFill="1" applyBorder="1" applyAlignment="1">
      <alignment horizontal="center"/>
    </xf>
    <xf numFmtId="4" fontId="3" fillId="4" borderId="0" xfId="0" applyNumberFormat="1" applyFont="1" applyFill="1" applyBorder="1" applyAlignment="1">
      <alignment horizontal="center"/>
    </xf>
    <xf numFmtId="4" fontId="3" fillId="4" borderId="1" xfId="0" applyNumberFormat="1" applyFont="1" applyFill="1" applyBorder="1" applyAlignment="1">
      <alignment horizontal="center"/>
    </xf>
    <xf numFmtId="4" fontId="3" fillId="4" borderId="8" xfId="0" applyNumberFormat="1" applyFont="1" applyFill="1" applyBorder="1" applyAlignment="1">
      <alignment horizontal="center"/>
    </xf>
    <xf numFmtId="4" fontId="3" fillId="4" borderId="2" xfId="0" applyNumberFormat="1" applyFont="1" applyFill="1" applyBorder="1" applyAlignment="1">
      <alignment horizontal="center"/>
    </xf>
    <xf numFmtId="4" fontId="3" fillId="4" borderId="3" xfId="0" applyNumberFormat="1" applyFont="1" applyFill="1" applyBorder="1" applyAlignment="1">
      <alignment horizontal="center"/>
    </xf>
    <xf numFmtId="4" fontId="3" fillId="4" borderId="4" xfId="0" applyNumberFormat="1" applyFont="1" applyFill="1" applyBorder="1" applyAlignment="1">
      <alignment horizontal="right"/>
    </xf>
    <xf numFmtId="4" fontId="3" fillId="4" borderId="5" xfId="0" applyNumberFormat="1" applyFont="1" applyFill="1" applyBorder="1" applyAlignment="1">
      <alignment horizontal="right"/>
    </xf>
    <xf numFmtId="4" fontId="3" fillId="4" borderId="6" xfId="0" applyNumberFormat="1" applyFont="1" applyFill="1" applyBorder="1" applyAlignment="1">
      <alignment horizontal="right"/>
    </xf>
    <xf numFmtId="4" fontId="3" fillId="4" borderId="7" xfId="0" applyNumberFormat="1" applyFont="1" applyFill="1" applyBorder="1" applyAlignment="1">
      <alignment horizontal="right"/>
    </xf>
    <xf numFmtId="4" fontId="3" fillId="4" borderId="0" xfId="0" applyNumberFormat="1" applyFont="1" applyFill="1" applyBorder="1" applyAlignment="1">
      <alignment horizontal="right"/>
    </xf>
    <xf numFmtId="4" fontId="3" fillId="4" borderId="1" xfId="0" applyNumberFormat="1" applyFont="1" applyFill="1" applyBorder="1" applyAlignment="1">
      <alignment horizontal="right"/>
    </xf>
    <xf numFmtId="4" fontId="3" fillId="4" borderId="8" xfId="0" applyNumberFormat="1" applyFont="1" applyFill="1" applyBorder="1" applyAlignment="1">
      <alignment horizontal="right"/>
    </xf>
    <xf numFmtId="4" fontId="3" fillId="4" borderId="2" xfId="0" applyNumberFormat="1" applyFont="1" applyFill="1" applyBorder="1" applyAlignment="1">
      <alignment horizontal="right"/>
    </xf>
    <xf numFmtId="4" fontId="3" fillId="4" borderId="3" xfId="0" applyNumberFormat="1" applyFont="1" applyFill="1" applyBorder="1" applyAlignment="1">
      <alignment horizontal="righ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8"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164" fontId="3" fillId="4" borderId="4" xfId="0" applyNumberFormat="1" applyFont="1" applyFill="1" applyBorder="1" applyAlignment="1" applyProtection="1">
      <alignment horizontal="right"/>
      <protection locked="0"/>
    </xf>
    <xf numFmtId="0" fontId="3" fillId="4" borderId="5" xfId="0" applyFont="1" applyFill="1" applyBorder="1" applyAlignment="1" applyProtection="1">
      <alignment horizontal="right"/>
      <protection locked="0"/>
    </xf>
    <xf numFmtId="0" fontId="3" fillId="4" borderId="6" xfId="0" applyFont="1" applyFill="1" applyBorder="1" applyAlignment="1" applyProtection="1">
      <alignment horizontal="right"/>
      <protection locked="0"/>
    </xf>
    <xf numFmtId="0" fontId="3" fillId="4" borderId="7" xfId="0" applyFont="1" applyFill="1" applyBorder="1" applyAlignment="1" applyProtection="1">
      <alignment horizontal="right"/>
      <protection locked="0"/>
    </xf>
    <xf numFmtId="0" fontId="3" fillId="4" borderId="0" xfId="0" applyFont="1" applyFill="1" applyBorder="1" applyAlignment="1" applyProtection="1">
      <alignment horizontal="right"/>
      <protection locked="0"/>
    </xf>
    <xf numFmtId="0" fontId="3" fillId="4" borderId="1" xfId="0" applyFont="1" applyFill="1" applyBorder="1" applyAlignment="1" applyProtection="1">
      <alignment horizontal="right"/>
      <protection locked="0"/>
    </xf>
    <xf numFmtId="0" fontId="3" fillId="4" borderId="8" xfId="0" applyFont="1" applyFill="1" applyBorder="1" applyAlignment="1" applyProtection="1">
      <alignment horizontal="right"/>
      <protection locked="0"/>
    </xf>
    <xf numFmtId="0" fontId="3" fillId="4" borderId="2" xfId="0" applyFont="1" applyFill="1" applyBorder="1" applyAlignment="1" applyProtection="1">
      <alignment horizontal="right"/>
      <protection locked="0"/>
    </xf>
    <xf numFmtId="0" fontId="3" fillId="4" borderId="3" xfId="0" applyFont="1" applyFill="1" applyBorder="1" applyAlignment="1" applyProtection="1">
      <alignment horizontal="right"/>
      <protection locked="0"/>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center"/>
    </xf>
    <xf numFmtId="0" fontId="3" fillId="0" borderId="0" xfId="0" applyNumberFormat="1" applyFont="1" applyAlignment="1">
      <alignment horizontal="left"/>
    </xf>
    <xf numFmtId="0" fontId="3" fillId="4" borderId="4" xfId="0" applyNumberFormat="1" applyFont="1" applyFill="1" applyBorder="1" applyAlignment="1" applyProtection="1">
      <alignment horizontal="left"/>
      <protection locked="0"/>
    </xf>
    <xf numFmtId="0" fontId="3" fillId="4" borderId="5" xfId="0" applyNumberFormat="1" applyFont="1" applyFill="1" applyBorder="1" applyAlignment="1" applyProtection="1">
      <alignment horizontal="left"/>
      <protection locked="0"/>
    </xf>
    <xf numFmtId="0" fontId="3" fillId="4" borderId="6" xfId="0" applyNumberFormat="1" applyFont="1" applyFill="1" applyBorder="1" applyAlignment="1" applyProtection="1">
      <alignment horizontal="left"/>
      <protection locked="0"/>
    </xf>
    <xf numFmtId="0" fontId="3" fillId="4" borderId="7" xfId="0" applyNumberFormat="1" applyFont="1" applyFill="1" applyBorder="1" applyAlignment="1" applyProtection="1">
      <alignment horizontal="left"/>
      <protection locked="0"/>
    </xf>
    <xf numFmtId="0" fontId="3" fillId="4" borderId="0" xfId="0" applyNumberFormat="1" applyFont="1" applyFill="1" applyBorder="1" applyAlignment="1" applyProtection="1">
      <alignment horizontal="left"/>
      <protection locked="0"/>
    </xf>
    <xf numFmtId="0" fontId="3" fillId="4" borderId="1" xfId="0" applyNumberFormat="1" applyFont="1" applyFill="1" applyBorder="1" applyAlignment="1" applyProtection="1">
      <alignment horizontal="left"/>
      <protection locked="0"/>
    </xf>
    <xf numFmtId="0" fontId="3" fillId="4" borderId="8" xfId="0" applyNumberFormat="1" applyFont="1" applyFill="1" applyBorder="1" applyAlignment="1" applyProtection="1">
      <alignment horizontal="left"/>
      <protection locked="0"/>
    </xf>
    <xf numFmtId="0" fontId="3" fillId="4" borderId="2" xfId="0" applyNumberFormat="1" applyFont="1" applyFill="1" applyBorder="1" applyAlignment="1" applyProtection="1">
      <alignment horizontal="left"/>
      <protection locked="0"/>
    </xf>
    <xf numFmtId="0" fontId="3" fillId="4" borderId="3" xfId="0" applyNumberFormat="1" applyFont="1" applyFill="1" applyBorder="1" applyAlignment="1" applyProtection="1">
      <alignment horizontal="left"/>
      <protection locked="0"/>
    </xf>
    <xf numFmtId="0" fontId="3" fillId="0" borderId="0" xfId="0" applyNumberFormat="1" applyFont="1" applyAlignment="1">
      <alignment horizontal="center"/>
    </xf>
    <xf numFmtId="170" fontId="3" fillId="4" borderId="4" xfId="0" applyNumberFormat="1" applyFont="1" applyFill="1" applyBorder="1" applyAlignment="1" applyProtection="1">
      <alignment horizontal="left"/>
      <protection locked="0"/>
    </xf>
    <xf numFmtId="170" fontId="3" fillId="4" borderId="5" xfId="0" applyNumberFormat="1" applyFont="1" applyFill="1" applyBorder="1" applyAlignment="1" applyProtection="1">
      <alignment horizontal="left"/>
      <protection locked="0"/>
    </xf>
    <xf numFmtId="170" fontId="3" fillId="4" borderId="6" xfId="0" applyNumberFormat="1" applyFont="1" applyFill="1" applyBorder="1" applyAlignment="1" applyProtection="1">
      <alignment horizontal="left"/>
      <protection locked="0"/>
    </xf>
    <xf numFmtId="170" fontId="3" fillId="4" borderId="7" xfId="0" applyNumberFormat="1" applyFont="1" applyFill="1" applyBorder="1" applyAlignment="1" applyProtection="1">
      <alignment horizontal="left"/>
      <protection locked="0"/>
    </xf>
    <xf numFmtId="170" fontId="3" fillId="4" borderId="0" xfId="0" applyNumberFormat="1" applyFont="1" applyFill="1" applyBorder="1" applyAlignment="1" applyProtection="1">
      <alignment horizontal="left"/>
      <protection locked="0"/>
    </xf>
    <xf numFmtId="170" fontId="3" fillId="4" borderId="1" xfId="0" applyNumberFormat="1" applyFont="1" applyFill="1" applyBorder="1" applyAlignment="1" applyProtection="1">
      <alignment horizontal="left"/>
      <protection locked="0"/>
    </xf>
    <xf numFmtId="170" fontId="3" fillId="4" borderId="8" xfId="0" applyNumberFormat="1" applyFont="1" applyFill="1" applyBorder="1" applyAlignment="1" applyProtection="1">
      <alignment horizontal="left"/>
      <protection locked="0"/>
    </xf>
    <xf numFmtId="170" fontId="3" fillId="4" borderId="2" xfId="0" applyNumberFormat="1" applyFont="1" applyFill="1" applyBorder="1" applyAlignment="1" applyProtection="1">
      <alignment horizontal="left"/>
      <protection locked="0"/>
    </xf>
    <xf numFmtId="170" fontId="3" fillId="4" borderId="3" xfId="0" applyNumberFormat="1" applyFont="1" applyFill="1" applyBorder="1" applyAlignment="1" applyProtection="1">
      <alignment horizontal="left"/>
      <protection locked="0"/>
    </xf>
    <xf numFmtId="0" fontId="3" fillId="4" borderId="4" xfId="0" applyNumberFormat="1" applyFont="1" applyFill="1" applyBorder="1" applyAlignment="1" applyProtection="1">
      <alignment horizontal="center"/>
      <protection locked="0"/>
    </xf>
    <xf numFmtId="0" fontId="3" fillId="4" borderId="5" xfId="0" applyNumberFormat="1" applyFont="1" applyFill="1" applyBorder="1" applyAlignment="1" applyProtection="1">
      <alignment horizontal="center"/>
      <protection locked="0"/>
    </xf>
    <xf numFmtId="0" fontId="3" fillId="4" borderId="6" xfId="0" applyNumberFormat="1" applyFont="1" applyFill="1" applyBorder="1" applyAlignment="1" applyProtection="1">
      <alignment horizontal="center"/>
      <protection locked="0"/>
    </xf>
    <xf numFmtId="0" fontId="3" fillId="4" borderId="7" xfId="0" applyNumberFormat="1" applyFont="1" applyFill="1" applyBorder="1" applyAlignment="1" applyProtection="1">
      <alignment horizontal="center"/>
      <protection locked="0"/>
    </xf>
    <xf numFmtId="0" fontId="3" fillId="4" borderId="0" xfId="0" applyNumberFormat="1" applyFont="1" applyFill="1" applyBorder="1" applyAlignment="1" applyProtection="1">
      <alignment horizontal="center"/>
      <protection locked="0"/>
    </xf>
    <xf numFmtId="0" fontId="3" fillId="4" borderId="1" xfId="0" applyNumberFormat="1" applyFont="1" applyFill="1" applyBorder="1" applyAlignment="1" applyProtection="1">
      <alignment horizontal="center"/>
      <protection locked="0"/>
    </xf>
    <xf numFmtId="0" fontId="3" fillId="4" borderId="8" xfId="0" applyNumberFormat="1" applyFont="1" applyFill="1" applyBorder="1" applyAlignment="1" applyProtection="1">
      <alignment horizontal="center"/>
      <protection locked="0"/>
    </xf>
    <xf numFmtId="0" fontId="3" fillId="4" borderId="2" xfId="0" applyNumberFormat="1" applyFont="1" applyFill="1" applyBorder="1" applyAlignment="1" applyProtection="1">
      <alignment horizontal="center"/>
      <protection locked="0"/>
    </xf>
    <xf numFmtId="0" fontId="3" fillId="4" borderId="3" xfId="0" applyNumberFormat="1" applyFont="1" applyFill="1" applyBorder="1" applyAlignment="1" applyProtection="1">
      <alignment horizontal="center"/>
      <protection locked="0"/>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3" fillId="0" borderId="0" xfId="0" applyFont="1" applyAlignment="1">
      <alignment horizontal="left" vertical="center" wrapText="1"/>
    </xf>
    <xf numFmtId="0" fontId="3" fillId="0" borderId="0" xfId="0" applyFont="1" applyAlignment="1">
      <alignment horizontal="justify"/>
    </xf>
    <xf numFmtId="164" fontId="3" fillId="3" borderId="4" xfId="0" applyNumberFormat="1" applyFont="1" applyFill="1" applyBorder="1" applyAlignment="1">
      <alignment horizontal="right" vertical="center"/>
    </xf>
    <xf numFmtId="164" fontId="3" fillId="3" borderId="5" xfId="0" applyNumberFormat="1" applyFont="1" applyFill="1" applyBorder="1" applyAlignment="1">
      <alignment horizontal="right" vertical="center"/>
    </xf>
    <xf numFmtId="164" fontId="3" fillId="3" borderId="6" xfId="0" applyNumberFormat="1" applyFont="1" applyFill="1" applyBorder="1" applyAlignment="1">
      <alignment horizontal="right" vertical="center"/>
    </xf>
    <xf numFmtId="164" fontId="3" fillId="3" borderId="7" xfId="0" applyNumberFormat="1" applyFont="1" applyFill="1" applyBorder="1" applyAlignment="1">
      <alignment horizontal="right" vertical="center"/>
    </xf>
    <xf numFmtId="164" fontId="3" fillId="3" borderId="0" xfId="0" applyNumberFormat="1" applyFont="1" applyFill="1" applyBorder="1" applyAlignment="1">
      <alignment horizontal="right" vertical="center"/>
    </xf>
    <xf numFmtId="164" fontId="3" fillId="3" borderId="1" xfId="0" applyNumberFormat="1" applyFont="1" applyFill="1" applyBorder="1" applyAlignment="1">
      <alignment horizontal="right" vertical="center"/>
    </xf>
    <xf numFmtId="164" fontId="3" fillId="3" borderId="8" xfId="0" applyNumberFormat="1" applyFont="1" applyFill="1" applyBorder="1" applyAlignment="1">
      <alignment horizontal="right" vertical="center"/>
    </xf>
    <xf numFmtId="164" fontId="3" fillId="3" borderId="2" xfId="0" applyNumberFormat="1" applyFont="1" applyFill="1" applyBorder="1" applyAlignment="1">
      <alignment horizontal="right" vertical="center"/>
    </xf>
    <xf numFmtId="164" fontId="3" fillId="3" borderId="3" xfId="0" applyNumberFormat="1" applyFont="1" applyFill="1" applyBorder="1" applyAlignment="1">
      <alignment horizontal="right" vertical="center"/>
    </xf>
    <xf numFmtId="164" fontId="3" fillId="4" borderId="4" xfId="0" applyNumberFormat="1" applyFont="1" applyFill="1" applyBorder="1" applyAlignment="1" applyProtection="1">
      <alignment horizontal="right" vertical="center"/>
      <protection locked="0"/>
    </xf>
    <xf numFmtId="164" fontId="3" fillId="4" borderId="5" xfId="0" applyNumberFormat="1" applyFont="1" applyFill="1" applyBorder="1" applyAlignment="1" applyProtection="1">
      <alignment horizontal="right" vertical="center"/>
      <protection locked="0"/>
    </xf>
    <xf numFmtId="164" fontId="3" fillId="4" borderId="6" xfId="0" applyNumberFormat="1" applyFont="1" applyFill="1" applyBorder="1" applyAlignment="1" applyProtection="1">
      <alignment horizontal="right" vertical="center"/>
      <protection locked="0"/>
    </xf>
    <xf numFmtId="164" fontId="3" fillId="4" borderId="7" xfId="0" applyNumberFormat="1" applyFont="1" applyFill="1" applyBorder="1" applyAlignment="1" applyProtection="1">
      <alignment horizontal="right" vertical="center"/>
      <protection locked="0"/>
    </xf>
    <xf numFmtId="164" fontId="3" fillId="4" borderId="0" xfId="0" applyNumberFormat="1" applyFont="1" applyFill="1" applyBorder="1" applyAlignment="1" applyProtection="1">
      <alignment horizontal="right" vertical="center"/>
      <protection locked="0"/>
    </xf>
    <xf numFmtId="164" fontId="3" fillId="4" borderId="1" xfId="0" applyNumberFormat="1" applyFont="1" applyFill="1" applyBorder="1" applyAlignment="1" applyProtection="1">
      <alignment horizontal="right" vertical="center"/>
      <protection locked="0"/>
    </xf>
    <xf numFmtId="164" fontId="3" fillId="4" borderId="8" xfId="0" applyNumberFormat="1" applyFont="1" applyFill="1" applyBorder="1" applyAlignment="1" applyProtection="1">
      <alignment horizontal="right" vertical="center"/>
      <protection locked="0"/>
    </xf>
    <xf numFmtId="164" fontId="3" fillId="4" borderId="2" xfId="0" applyNumberFormat="1" applyFont="1" applyFill="1" applyBorder="1" applyAlignment="1" applyProtection="1">
      <alignment horizontal="right" vertical="center"/>
      <protection locked="0"/>
    </xf>
    <xf numFmtId="164" fontId="3" fillId="4" borderId="3" xfId="0" applyNumberFormat="1" applyFont="1" applyFill="1" applyBorder="1" applyAlignment="1" applyProtection="1">
      <alignment horizontal="right" vertical="center"/>
      <protection locked="0"/>
    </xf>
    <xf numFmtId="0" fontId="3" fillId="0" borderId="0" xfId="0" applyFont="1" applyAlignment="1">
      <alignment horizontal="justify" vertical="center" wrapText="1"/>
    </xf>
    <xf numFmtId="0" fontId="3" fillId="0" borderId="0" xfId="0" applyFont="1" applyFill="1" applyAlignment="1">
      <alignment horizontal="center"/>
    </xf>
    <xf numFmtId="167" fontId="3" fillId="4" borderId="4" xfId="0" applyNumberFormat="1" applyFont="1" applyFill="1" applyBorder="1" applyAlignment="1" applyProtection="1">
      <alignment horizontal="center"/>
      <protection locked="0"/>
    </xf>
    <xf numFmtId="167" fontId="3" fillId="4" borderId="5" xfId="0" applyNumberFormat="1" applyFont="1" applyFill="1" applyBorder="1" applyAlignment="1" applyProtection="1">
      <alignment horizontal="center"/>
      <protection locked="0"/>
    </xf>
    <xf numFmtId="167" fontId="3" fillId="4" borderId="6" xfId="0" applyNumberFormat="1" applyFont="1" applyFill="1" applyBorder="1" applyAlignment="1" applyProtection="1">
      <alignment horizontal="center"/>
      <protection locked="0"/>
    </xf>
    <xf numFmtId="167" fontId="3" fillId="4" borderId="7" xfId="0" applyNumberFormat="1" applyFont="1" applyFill="1" applyBorder="1" applyAlignment="1" applyProtection="1">
      <alignment horizontal="center"/>
      <protection locked="0"/>
    </xf>
    <xf numFmtId="167" fontId="3" fillId="4" borderId="0" xfId="0" applyNumberFormat="1" applyFont="1" applyFill="1" applyBorder="1" applyAlignment="1" applyProtection="1">
      <alignment horizontal="center"/>
      <protection locked="0"/>
    </xf>
    <xf numFmtId="167" fontId="3" fillId="4" borderId="1" xfId="0" applyNumberFormat="1" applyFont="1" applyFill="1" applyBorder="1" applyAlignment="1" applyProtection="1">
      <alignment horizontal="center"/>
      <protection locked="0"/>
    </xf>
    <xf numFmtId="167" fontId="3" fillId="4" borderId="8" xfId="0" applyNumberFormat="1" applyFont="1" applyFill="1" applyBorder="1" applyAlignment="1" applyProtection="1">
      <alignment horizontal="center"/>
      <protection locked="0"/>
    </xf>
    <xf numFmtId="167" fontId="3" fillId="4" borderId="2" xfId="0" applyNumberFormat="1" applyFont="1" applyFill="1" applyBorder="1" applyAlignment="1" applyProtection="1">
      <alignment horizontal="center"/>
      <protection locked="0"/>
    </xf>
    <xf numFmtId="167" fontId="3" fillId="4" borderId="3" xfId="0" applyNumberFormat="1" applyFont="1" applyFill="1" applyBorder="1" applyAlignment="1" applyProtection="1">
      <alignment horizontal="center"/>
      <protection locked="0"/>
    </xf>
    <xf numFmtId="166" fontId="3" fillId="3" borderId="4" xfId="0" applyNumberFormat="1" applyFont="1" applyFill="1" applyBorder="1" applyAlignment="1">
      <alignment horizontal="center" vertical="center"/>
    </xf>
    <xf numFmtId="166" fontId="3" fillId="3" borderId="5" xfId="0" applyNumberFormat="1" applyFont="1" applyFill="1" applyBorder="1" applyAlignment="1">
      <alignment horizontal="center" vertical="center"/>
    </xf>
    <xf numFmtId="166" fontId="3" fillId="3" borderId="6" xfId="0" applyNumberFormat="1" applyFont="1" applyFill="1" applyBorder="1" applyAlignment="1">
      <alignment horizontal="center" vertical="center"/>
    </xf>
    <xf numFmtId="166" fontId="3" fillId="3" borderId="7" xfId="0" applyNumberFormat="1" applyFont="1" applyFill="1" applyBorder="1" applyAlignment="1">
      <alignment horizontal="center" vertical="center"/>
    </xf>
    <xf numFmtId="166" fontId="3" fillId="3" borderId="0" xfId="0" applyNumberFormat="1" applyFont="1" applyFill="1" applyBorder="1" applyAlignment="1">
      <alignment horizontal="center" vertical="center"/>
    </xf>
    <xf numFmtId="166" fontId="3" fillId="3" borderId="1" xfId="0" applyNumberFormat="1" applyFont="1" applyFill="1" applyBorder="1" applyAlignment="1">
      <alignment horizontal="center" vertical="center"/>
    </xf>
    <xf numFmtId="166" fontId="3" fillId="3" borderId="8" xfId="0" applyNumberFormat="1" applyFont="1" applyFill="1" applyBorder="1" applyAlignment="1">
      <alignment horizontal="center" vertical="center"/>
    </xf>
    <xf numFmtId="166" fontId="3" fillId="3" borderId="2" xfId="0" applyNumberFormat="1" applyFont="1" applyFill="1" applyBorder="1" applyAlignment="1">
      <alignment horizontal="center" vertical="center"/>
    </xf>
    <xf numFmtId="166" fontId="3" fillId="3" borderId="3" xfId="0" applyNumberFormat="1" applyFont="1" applyFill="1" applyBorder="1" applyAlignment="1">
      <alignment horizontal="center" vertical="center"/>
    </xf>
    <xf numFmtId="3" fontId="3" fillId="4" borderId="4" xfId="0" applyNumberFormat="1" applyFont="1" applyFill="1" applyBorder="1" applyAlignment="1" applyProtection="1">
      <alignment horizontal="right" vertical="center"/>
      <protection locked="0"/>
    </xf>
    <xf numFmtId="3" fontId="3" fillId="4" borderId="5" xfId="0" applyNumberFormat="1" applyFont="1" applyFill="1" applyBorder="1" applyAlignment="1" applyProtection="1">
      <alignment horizontal="right" vertical="center"/>
      <protection locked="0"/>
    </xf>
    <xf numFmtId="3" fontId="3" fillId="4" borderId="6" xfId="0" applyNumberFormat="1" applyFont="1" applyFill="1" applyBorder="1" applyAlignment="1" applyProtection="1">
      <alignment horizontal="right" vertical="center"/>
      <protection locked="0"/>
    </xf>
    <xf numFmtId="3" fontId="3" fillId="4" borderId="7" xfId="0" applyNumberFormat="1" applyFont="1" applyFill="1" applyBorder="1" applyAlignment="1" applyProtection="1">
      <alignment horizontal="right" vertical="center"/>
      <protection locked="0"/>
    </xf>
    <xf numFmtId="3" fontId="3" fillId="4" borderId="0" xfId="0" applyNumberFormat="1" applyFont="1" applyFill="1" applyBorder="1" applyAlignment="1" applyProtection="1">
      <alignment horizontal="right" vertical="center"/>
      <protection locked="0"/>
    </xf>
    <xf numFmtId="3" fontId="3" fillId="4" borderId="1" xfId="0" applyNumberFormat="1" applyFont="1" applyFill="1" applyBorder="1" applyAlignment="1" applyProtection="1">
      <alignment horizontal="right" vertical="center"/>
      <protection locked="0"/>
    </xf>
    <xf numFmtId="3" fontId="3" fillId="4" borderId="8" xfId="0" applyNumberFormat="1" applyFont="1" applyFill="1" applyBorder="1" applyAlignment="1" applyProtection="1">
      <alignment horizontal="right" vertical="center"/>
      <protection locked="0"/>
    </xf>
    <xf numFmtId="3" fontId="3" fillId="4" borderId="2" xfId="0" applyNumberFormat="1" applyFont="1" applyFill="1" applyBorder="1" applyAlignment="1" applyProtection="1">
      <alignment horizontal="right" vertical="center"/>
      <protection locked="0"/>
    </xf>
    <xf numFmtId="3" fontId="3" fillId="4" borderId="3" xfId="0" applyNumberFormat="1" applyFont="1" applyFill="1" applyBorder="1" applyAlignment="1" applyProtection="1">
      <alignment horizontal="right" vertical="center"/>
      <protection locked="0"/>
    </xf>
    <xf numFmtId="4" fontId="3" fillId="3" borderId="4" xfId="0" applyNumberFormat="1" applyFont="1" applyFill="1" applyBorder="1" applyAlignment="1">
      <alignment horizontal="right"/>
    </xf>
    <xf numFmtId="4" fontId="3" fillId="3" borderId="5" xfId="0" applyNumberFormat="1" applyFont="1" applyFill="1" applyBorder="1" applyAlignment="1">
      <alignment horizontal="right"/>
    </xf>
    <xf numFmtId="4" fontId="3" fillId="3" borderId="6" xfId="0" applyNumberFormat="1" applyFont="1" applyFill="1" applyBorder="1" applyAlignment="1">
      <alignment horizontal="right"/>
    </xf>
    <xf numFmtId="4" fontId="3" fillId="3" borderId="7" xfId="0" applyNumberFormat="1" applyFont="1" applyFill="1" applyBorder="1" applyAlignment="1">
      <alignment horizontal="right"/>
    </xf>
    <xf numFmtId="4" fontId="3" fillId="3" borderId="0" xfId="0" applyNumberFormat="1" applyFont="1" applyFill="1" applyBorder="1" applyAlignment="1">
      <alignment horizontal="right"/>
    </xf>
    <xf numFmtId="4" fontId="3" fillId="3" borderId="1" xfId="0" applyNumberFormat="1" applyFont="1" applyFill="1" applyBorder="1" applyAlignment="1">
      <alignment horizontal="right"/>
    </xf>
    <xf numFmtId="4" fontId="3" fillId="3" borderId="8" xfId="0" applyNumberFormat="1" applyFont="1" applyFill="1" applyBorder="1" applyAlignment="1">
      <alignment horizontal="right"/>
    </xf>
    <xf numFmtId="4" fontId="3" fillId="3" borderId="2" xfId="0" applyNumberFormat="1" applyFont="1" applyFill="1" applyBorder="1" applyAlignment="1">
      <alignment horizontal="right"/>
    </xf>
    <xf numFmtId="4" fontId="3" fillId="3" borderId="3" xfId="0" applyNumberFormat="1" applyFont="1" applyFill="1" applyBorder="1" applyAlignment="1">
      <alignment horizontal="right"/>
    </xf>
    <xf numFmtId="4" fontId="3" fillId="3" borderId="4" xfId="0" applyNumberFormat="1" applyFont="1" applyFill="1" applyBorder="1" applyAlignment="1" applyProtection="1">
      <alignment horizontal="right"/>
      <protection locked="0"/>
    </xf>
    <xf numFmtId="4" fontId="3" fillId="3" borderId="5" xfId="0" applyNumberFormat="1" applyFont="1" applyFill="1" applyBorder="1" applyAlignment="1" applyProtection="1">
      <alignment horizontal="right"/>
      <protection locked="0"/>
    </xf>
    <xf numFmtId="4" fontId="3" fillId="3" borderId="6" xfId="0" applyNumberFormat="1" applyFont="1" applyFill="1" applyBorder="1" applyAlignment="1" applyProtection="1">
      <alignment horizontal="right"/>
      <protection locked="0"/>
    </xf>
    <xf numFmtId="4" fontId="3" fillId="3" borderId="7" xfId="0" applyNumberFormat="1" applyFont="1" applyFill="1" applyBorder="1" applyAlignment="1" applyProtection="1">
      <alignment horizontal="right"/>
      <protection locked="0"/>
    </xf>
    <xf numFmtId="4" fontId="3" fillId="3" borderId="0" xfId="0" applyNumberFormat="1" applyFont="1" applyFill="1" applyBorder="1" applyAlignment="1" applyProtection="1">
      <alignment horizontal="right"/>
      <protection locked="0"/>
    </xf>
    <xf numFmtId="4" fontId="3" fillId="3" borderId="1" xfId="0" applyNumberFormat="1" applyFont="1" applyFill="1" applyBorder="1" applyAlignment="1" applyProtection="1">
      <alignment horizontal="right"/>
      <protection locked="0"/>
    </xf>
    <xf numFmtId="4" fontId="3" fillId="3" borderId="8" xfId="0" applyNumberFormat="1" applyFont="1" applyFill="1" applyBorder="1" applyAlignment="1" applyProtection="1">
      <alignment horizontal="right"/>
      <protection locked="0"/>
    </xf>
    <xf numFmtId="4" fontId="3" fillId="3" borderId="2" xfId="0" applyNumberFormat="1" applyFont="1" applyFill="1" applyBorder="1" applyAlignment="1" applyProtection="1">
      <alignment horizontal="right"/>
      <protection locked="0"/>
    </xf>
    <xf numFmtId="4" fontId="3" fillId="3" borderId="3" xfId="0" applyNumberFormat="1" applyFont="1" applyFill="1" applyBorder="1" applyAlignment="1" applyProtection="1">
      <alignment horizontal="right"/>
      <protection locked="0"/>
    </xf>
    <xf numFmtId="0" fontId="13" fillId="0" borderId="0" xfId="0" applyFont="1" applyAlignment="1" applyProtection="1">
      <alignment horizontal="center" vertical="center" wrapText="1"/>
      <protection/>
    </xf>
    <xf numFmtId="0" fontId="6" fillId="0" borderId="0" xfId="0" applyFont="1" applyAlignment="1">
      <alignment horizontal="left"/>
    </xf>
    <xf numFmtId="164" fontId="3" fillId="3" borderId="4" xfId="0" applyNumberFormat="1" applyFont="1" applyFill="1" applyBorder="1" applyAlignment="1" applyProtection="1">
      <alignment horizontal="right" vertical="center"/>
      <protection/>
    </xf>
    <xf numFmtId="164" fontId="3" fillId="3" borderId="5" xfId="0" applyNumberFormat="1" applyFont="1" applyFill="1" applyBorder="1" applyAlignment="1" applyProtection="1">
      <alignment horizontal="right" vertical="center"/>
      <protection/>
    </xf>
    <xf numFmtId="164" fontId="3" fillId="3" borderId="6" xfId="0" applyNumberFormat="1" applyFont="1" applyFill="1" applyBorder="1" applyAlignment="1" applyProtection="1">
      <alignment horizontal="right" vertical="center"/>
      <protection/>
    </xf>
    <xf numFmtId="164" fontId="3" fillId="3" borderId="7" xfId="0" applyNumberFormat="1" applyFont="1" applyFill="1" applyBorder="1" applyAlignment="1" applyProtection="1">
      <alignment horizontal="right" vertical="center"/>
      <protection/>
    </xf>
    <xf numFmtId="164" fontId="3" fillId="3" borderId="0" xfId="0" applyNumberFormat="1" applyFont="1" applyFill="1" applyBorder="1" applyAlignment="1" applyProtection="1">
      <alignment horizontal="right" vertical="center"/>
      <protection/>
    </xf>
    <xf numFmtId="164" fontId="3" fillId="3" borderId="1" xfId="0" applyNumberFormat="1" applyFont="1" applyFill="1" applyBorder="1" applyAlignment="1" applyProtection="1">
      <alignment horizontal="right" vertical="center"/>
      <protection/>
    </xf>
    <xf numFmtId="164" fontId="3" fillId="3" borderId="8" xfId="0" applyNumberFormat="1" applyFont="1" applyFill="1" applyBorder="1" applyAlignment="1" applyProtection="1">
      <alignment horizontal="right" vertical="center"/>
      <protection/>
    </xf>
    <xf numFmtId="164" fontId="3" fillId="3" borderId="2" xfId="0" applyNumberFormat="1" applyFont="1" applyFill="1" applyBorder="1" applyAlignment="1" applyProtection="1">
      <alignment horizontal="right" vertical="center"/>
      <protection/>
    </xf>
    <xf numFmtId="164" fontId="3" fillId="3" borderId="3" xfId="0" applyNumberFormat="1" applyFont="1" applyFill="1" applyBorder="1" applyAlignment="1" applyProtection="1">
      <alignment horizontal="right" vertical="center"/>
      <protection/>
    </xf>
    <xf numFmtId="164" fontId="6" fillId="3" borderId="4" xfId="0" applyNumberFormat="1" applyFont="1" applyFill="1" applyBorder="1" applyAlignment="1">
      <alignment horizontal="right" vertical="center"/>
    </xf>
    <xf numFmtId="164" fontId="6" fillId="3" borderId="5" xfId="0" applyNumberFormat="1" applyFont="1" applyFill="1" applyBorder="1" applyAlignment="1">
      <alignment horizontal="right" vertical="center"/>
    </xf>
    <xf numFmtId="164" fontId="6" fillId="3" borderId="6" xfId="0" applyNumberFormat="1" applyFont="1" applyFill="1" applyBorder="1" applyAlignment="1">
      <alignment horizontal="right" vertical="center"/>
    </xf>
    <xf numFmtId="164" fontId="6" fillId="3" borderId="7" xfId="0" applyNumberFormat="1" applyFont="1" applyFill="1" applyBorder="1" applyAlignment="1">
      <alignment horizontal="right" vertical="center"/>
    </xf>
    <xf numFmtId="164" fontId="6" fillId="3" borderId="0" xfId="0" applyNumberFormat="1" applyFont="1" applyFill="1" applyBorder="1" applyAlignment="1">
      <alignment horizontal="right" vertical="center"/>
    </xf>
    <xf numFmtId="164" fontId="6" fillId="3" borderId="1" xfId="0" applyNumberFormat="1" applyFont="1" applyFill="1" applyBorder="1" applyAlignment="1">
      <alignment horizontal="right" vertical="center"/>
    </xf>
    <xf numFmtId="164" fontId="6" fillId="3" borderId="8" xfId="0" applyNumberFormat="1" applyFont="1" applyFill="1" applyBorder="1" applyAlignment="1">
      <alignment horizontal="right" vertical="center"/>
    </xf>
    <xf numFmtId="164" fontId="6" fillId="3" borderId="2" xfId="0" applyNumberFormat="1" applyFont="1" applyFill="1" applyBorder="1" applyAlignment="1">
      <alignment horizontal="right" vertical="center"/>
    </xf>
    <xf numFmtId="164" fontId="6" fillId="3" borderId="3" xfId="0" applyNumberFormat="1" applyFont="1" applyFill="1" applyBorder="1" applyAlignment="1">
      <alignment horizontal="right" vertical="center"/>
    </xf>
    <xf numFmtId="4" fontId="3" fillId="3" borderId="4" xfId="0" applyNumberFormat="1" applyFont="1" applyFill="1" applyBorder="1" applyAlignment="1">
      <alignment horizontal="center"/>
    </xf>
    <xf numFmtId="4" fontId="3" fillId="3" borderId="5" xfId="0" applyNumberFormat="1" applyFont="1" applyFill="1" applyBorder="1" applyAlignment="1">
      <alignment horizontal="center"/>
    </xf>
    <xf numFmtId="4" fontId="3" fillId="3" borderId="6" xfId="0" applyNumberFormat="1" applyFont="1" applyFill="1" applyBorder="1" applyAlignment="1">
      <alignment horizontal="center"/>
    </xf>
    <xf numFmtId="4" fontId="3" fillId="3" borderId="7" xfId="0" applyNumberFormat="1" applyFont="1" applyFill="1" applyBorder="1" applyAlignment="1">
      <alignment horizontal="center"/>
    </xf>
    <xf numFmtId="4" fontId="3" fillId="3" borderId="0" xfId="0" applyNumberFormat="1" applyFont="1" applyFill="1" applyBorder="1" applyAlignment="1">
      <alignment horizontal="center"/>
    </xf>
    <xf numFmtId="4" fontId="3" fillId="3" borderId="1" xfId="0" applyNumberFormat="1" applyFont="1" applyFill="1" applyBorder="1" applyAlignment="1">
      <alignment horizontal="center"/>
    </xf>
    <xf numFmtId="4" fontId="3" fillId="3" borderId="8" xfId="0" applyNumberFormat="1" applyFont="1" applyFill="1" applyBorder="1" applyAlignment="1">
      <alignment horizontal="center"/>
    </xf>
    <xf numFmtId="4" fontId="3" fillId="3" borderId="2" xfId="0" applyNumberFormat="1" applyFont="1" applyFill="1" applyBorder="1" applyAlignment="1">
      <alignment horizontal="center"/>
    </xf>
    <xf numFmtId="4" fontId="3" fillId="3" borderId="3" xfId="0" applyNumberFormat="1" applyFont="1" applyFill="1" applyBorder="1" applyAlignment="1">
      <alignment horizontal="center"/>
    </xf>
    <xf numFmtId="4" fontId="3" fillId="4" borderId="4" xfId="0" applyNumberFormat="1" applyFont="1" applyFill="1" applyBorder="1" applyAlignment="1" applyProtection="1">
      <alignment horizontal="right"/>
      <protection/>
    </xf>
    <xf numFmtId="4" fontId="3" fillId="4" borderId="5" xfId="0" applyNumberFormat="1" applyFont="1" applyFill="1" applyBorder="1" applyAlignment="1" applyProtection="1">
      <alignment horizontal="right"/>
      <protection/>
    </xf>
    <xf numFmtId="4" fontId="3" fillId="4" borderId="6" xfId="0" applyNumberFormat="1" applyFont="1" applyFill="1" applyBorder="1" applyAlignment="1" applyProtection="1">
      <alignment horizontal="right"/>
      <protection/>
    </xf>
    <xf numFmtId="4" fontId="3" fillId="4" borderId="7" xfId="0" applyNumberFormat="1" applyFont="1" applyFill="1" applyBorder="1" applyAlignment="1" applyProtection="1">
      <alignment horizontal="right"/>
      <protection/>
    </xf>
    <xf numFmtId="4" fontId="3" fillId="4" borderId="0" xfId="0" applyNumberFormat="1" applyFont="1" applyFill="1" applyBorder="1" applyAlignment="1" applyProtection="1">
      <alignment horizontal="right"/>
      <protection/>
    </xf>
    <xf numFmtId="4" fontId="3" fillId="4" borderId="1" xfId="0" applyNumberFormat="1" applyFont="1" applyFill="1" applyBorder="1" applyAlignment="1" applyProtection="1">
      <alignment horizontal="right"/>
      <protection/>
    </xf>
    <xf numFmtId="4" fontId="3" fillId="4" borderId="8" xfId="0" applyNumberFormat="1" applyFont="1" applyFill="1" applyBorder="1" applyAlignment="1" applyProtection="1">
      <alignment horizontal="right"/>
      <protection/>
    </xf>
    <xf numFmtId="4" fontId="3" fillId="4" borderId="2" xfId="0" applyNumberFormat="1" applyFont="1" applyFill="1" applyBorder="1" applyAlignment="1" applyProtection="1">
      <alignment horizontal="right"/>
      <protection/>
    </xf>
    <xf numFmtId="4" fontId="3" fillId="4" borderId="3" xfId="0" applyNumberFormat="1" applyFont="1" applyFill="1" applyBorder="1" applyAlignment="1" applyProtection="1">
      <alignment horizontal="right"/>
      <protection/>
    </xf>
    <xf numFmtId="4" fontId="3" fillId="4" borderId="4" xfId="0" applyNumberFormat="1" applyFont="1" applyFill="1" applyBorder="1" applyAlignment="1" applyProtection="1">
      <alignment horizontal="right"/>
      <protection locked="0"/>
    </xf>
    <xf numFmtId="4" fontId="3" fillId="4" borderId="5" xfId="0" applyNumberFormat="1" applyFont="1" applyFill="1" applyBorder="1" applyAlignment="1" applyProtection="1">
      <alignment horizontal="right"/>
      <protection locked="0"/>
    </xf>
    <xf numFmtId="4" fontId="3" fillId="4" borderId="6" xfId="0" applyNumberFormat="1" applyFont="1" applyFill="1" applyBorder="1" applyAlignment="1" applyProtection="1">
      <alignment horizontal="right"/>
      <protection locked="0"/>
    </xf>
    <xf numFmtId="4" fontId="3" fillId="4" borderId="7" xfId="0" applyNumberFormat="1" applyFont="1" applyFill="1" applyBorder="1" applyAlignment="1" applyProtection="1">
      <alignment horizontal="right"/>
      <protection locked="0"/>
    </xf>
    <xf numFmtId="4" fontId="3" fillId="4" borderId="0" xfId="0" applyNumberFormat="1" applyFont="1" applyFill="1" applyBorder="1" applyAlignment="1" applyProtection="1">
      <alignment horizontal="right"/>
      <protection locked="0"/>
    </xf>
    <xf numFmtId="4" fontId="3" fillId="4" borderId="1" xfId="0" applyNumberFormat="1" applyFont="1" applyFill="1" applyBorder="1" applyAlignment="1" applyProtection="1">
      <alignment horizontal="right"/>
      <protection locked="0"/>
    </xf>
    <xf numFmtId="4" fontId="3" fillId="4" borderId="8" xfId="0" applyNumberFormat="1" applyFont="1" applyFill="1" applyBorder="1" applyAlignment="1" applyProtection="1">
      <alignment horizontal="right"/>
      <protection locked="0"/>
    </xf>
    <xf numFmtId="4" fontId="3" fillId="4" borderId="2" xfId="0" applyNumberFormat="1" applyFont="1" applyFill="1" applyBorder="1" applyAlignment="1" applyProtection="1">
      <alignment horizontal="right"/>
      <protection locked="0"/>
    </xf>
    <xf numFmtId="4" fontId="3" fillId="4" borderId="3" xfId="0" applyNumberFormat="1" applyFont="1" applyFill="1" applyBorder="1" applyAlignment="1" applyProtection="1">
      <alignment horizontal="right"/>
      <protection locked="0"/>
    </xf>
    <xf numFmtId="0" fontId="5" fillId="0" borderId="0" xfId="0" applyFont="1" applyAlignment="1">
      <alignment horizontal="center"/>
    </xf>
    <xf numFmtId="164" fontId="3" fillId="3" borderId="4" xfId="0" applyNumberFormat="1" applyFont="1" applyFill="1" applyBorder="1" applyAlignment="1">
      <alignment horizontal="right"/>
    </xf>
    <xf numFmtId="164" fontId="3" fillId="3" borderId="5" xfId="0" applyNumberFormat="1" applyFont="1" applyFill="1" applyBorder="1" applyAlignment="1">
      <alignment horizontal="right"/>
    </xf>
    <xf numFmtId="164" fontId="3" fillId="3" borderId="6" xfId="0" applyNumberFormat="1" applyFont="1" applyFill="1" applyBorder="1" applyAlignment="1">
      <alignment horizontal="right"/>
    </xf>
    <xf numFmtId="164" fontId="3" fillId="3" borderId="7" xfId="0" applyNumberFormat="1" applyFont="1" applyFill="1" applyBorder="1" applyAlignment="1">
      <alignment horizontal="right"/>
    </xf>
    <xf numFmtId="164" fontId="3" fillId="3" borderId="0" xfId="0" applyNumberFormat="1" applyFont="1" applyFill="1" applyBorder="1" applyAlignment="1">
      <alignment horizontal="right"/>
    </xf>
    <xf numFmtId="164" fontId="3" fillId="3" borderId="1" xfId="0" applyNumberFormat="1" applyFont="1" applyFill="1" applyBorder="1" applyAlignment="1">
      <alignment horizontal="right"/>
    </xf>
    <xf numFmtId="164" fontId="3" fillId="3" borderId="8" xfId="0" applyNumberFormat="1" applyFont="1" applyFill="1" applyBorder="1" applyAlignment="1">
      <alignment horizontal="right"/>
    </xf>
    <xf numFmtId="164" fontId="3" fillId="3" borderId="2" xfId="0" applyNumberFormat="1" applyFont="1" applyFill="1" applyBorder="1" applyAlignment="1">
      <alignment horizontal="right"/>
    </xf>
    <xf numFmtId="164" fontId="3" fillId="3" borderId="3" xfId="0" applyNumberFormat="1" applyFont="1" applyFill="1" applyBorder="1" applyAlignment="1">
      <alignment horizontal="right"/>
    </xf>
    <xf numFmtId="0" fontId="4" fillId="0" borderId="0" xfId="0" applyFont="1" applyAlignment="1">
      <alignment horizontal="left"/>
    </xf>
    <xf numFmtId="0" fontId="5"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91</xdr:col>
      <xdr:colOff>38100</xdr:colOff>
      <xdr:row>44</xdr:row>
      <xdr:rowOff>0</xdr:rowOff>
    </xdr:from>
    <xdr:to>
      <xdr:col>112</xdr:col>
      <xdr:colOff>47625</xdr:colOff>
      <xdr:row>63</xdr:row>
      <xdr:rowOff>9525</xdr:rowOff>
    </xdr:to>
    <xdr:pic>
      <xdr:nvPicPr>
        <xdr:cNvPr id="1" name="Picture 4" descr="HCD Logo"/>
        <xdr:cNvPicPr preferRelativeResize="1">
          <a:picLocks noChangeAspect="1"/>
        </xdr:cNvPicPr>
      </xdr:nvPicPr>
      <xdr:blipFill>
        <a:blip r:embed="rId1"/>
        <a:stretch>
          <a:fillRect/>
        </a:stretch>
      </xdr:blipFill>
      <xdr:spPr>
        <a:xfrm>
          <a:off x="6153150" y="2724150"/>
          <a:ext cx="1209675"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IV187"/>
  <sheetViews>
    <sheetView showGridLines="0" showRowColHeaders="0" tabSelected="1" workbookViewId="0" topLeftCell="A16">
      <selection activeCell="BJ46" sqref="BJ46"/>
    </sheetView>
  </sheetViews>
  <sheetFormatPr defaultColWidth="9.140625" defaultRowHeight="12.75"/>
  <cols>
    <col min="1" max="1" width="14.57421875" style="0" customWidth="1"/>
    <col min="2" max="137" width="0.85546875" style="0" customWidth="1"/>
    <col min="138" max="138" width="0.85546875" style="0" hidden="1" customWidth="1"/>
    <col min="139" max="139" width="1.421875" style="0" hidden="1" customWidth="1"/>
    <col min="140" max="16384" width="0.85546875" style="0" hidden="1" customWidth="1"/>
  </cols>
  <sheetData>
    <row r="3" spans="2:118" ht="4.5" customHeight="1">
      <c r="B3" s="93" t="s">
        <v>0</v>
      </c>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row>
    <row r="4" spans="2:118" ht="4.5" customHeight="1">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row>
    <row r="5" spans="2:118" ht="4.5" customHeight="1">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row>
    <row r="6" spans="2:118" ht="4.5" customHeight="1">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row>
    <row r="7" spans="2:118" ht="4.5" customHeight="1">
      <c r="B7" s="94" t="s">
        <v>1</v>
      </c>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row>
    <row r="8" spans="2:118" ht="4.5" customHeight="1">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row>
    <row r="9" spans="2:118" ht="4.5" customHeight="1">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row>
    <row r="10" spans="2:118" ht="4.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row>
    <row r="11" spans="2:118" ht="4.5" customHeight="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row>
    <row r="12" spans="2:118" ht="4.5" customHeight="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row>
    <row r="13" ht="4.5" customHeight="1"/>
    <row r="14" spans="2:118" ht="4.5" customHeight="1">
      <c r="B14" s="95" t="s">
        <v>2</v>
      </c>
      <c r="C14" s="95"/>
      <c r="D14" s="95"/>
      <c r="E14" s="95"/>
      <c r="F14" s="95"/>
      <c r="G14" s="95"/>
      <c r="H14" s="95"/>
      <c r="I14" s="95"/>
      <c r="J14" s="95"/>
      <c r="K14" s="95"/>
      <c r="L14" s="95"/>
      <c r="M14" s="95"/>
      <c r="N14" s="95"/>
      <c r="O14" s="95"/>
      <c r="P14" s="95"/>
      <c r="Q14" s="95"/>
      <c r="R14" s="95"/>
      <c r="U14" s="97"/>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9"/>
      <c r="BI14" s="96" t="s">
        <v>3</v>
      </c>
      <c r="BJ14" s="96"/>
      <c r="BK14" s="96"/>
      <c r="BL14" s="96"/>
      <c r="BM14" s="96"/>
      <c r="BN14" s="96"/>
      <c r="BO14" s="96"/>
      <c r="BP14" s="96"/>
      <c r="BQ14" s="96"/>
      <c r="BR14" s="96"/>
      <c r="BS14" s="96"/>
      <c r="BT14" s="96"/>
      <c r="BU14" s="96"/>
      <c r="BV14" s="96"/>
      <c r="BW14" s="96"/>
      <c r="BX14" s="96"/>
      <c r="BY14" s="96"/>
      <c r="BZ14" s="96"/>
      <c r="CA14" s="96"/>
      <c r="CB14" s="34"/>
      <c r="CC14" s="36"/>
      <c r="CD14" s="36"/>
      <c r="CE14" s="36"/>
      <c r="CF14" s="36"/>
      <c r="CG14" s="97"/>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9"/>
    </row>
    <row r="15" spans="2:118" ht="4.5" customHeight="1">
      <c r="B15" s="95"/>
      <c r="C15" s="95"/>
      <c r="D15" s="95"/>
      <c r="E15" s="95"/>
      <c r="F15" s="95"/>
      <c r="G15" s="95"/>
      <c r="H15" s="95"/>
      <c r="I15" s="95"/>
      <c r="J15" s="95"/>
      <c r="K15" s="95"/>
      <c r="L15" s="95"/>
      <c r="M15" s="95"/>
      <c r="N15" s="95"/>
      <c r="O15" s="95"/>
      <c r="P15" s="95"/>
      <c r="Q15" s="95"/>
      <c r="R15" s="95"/>
      <c r="U15" s="100"/>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2"/>
      <c r="BI15" s="96"/>
      <c r="BJ15" s="96"/>
      <c r="BK15" s="96"/>
      <c r="BL15" s="96"/>
      <c r="BM15" s="96"/>
      <c r="BN15" s="96"/>
      <c r="BO15" s="96"/>
      <c r="BP15" s="96"/>
      <c r="BQ15" s="96"/>
      <c r="BR15" s="96"/>
      <c r="BS15" s="96"/>
      <c r="BT15" s="96"/>
      <c r="BU15" s="96"/>
      <c r="BV15" s="96"/>
      <c r="BW15" s="96"/>
      <c r="BX15" s="96"/>
      <c r="BY15" s="96"/>
      <c r="BZ15" s="96"/>
      <c r="CA15" s="96"/>
      <c r="CB15" s="34"/>
      <c r="CC15" s="36"/>
      <c r="CD15" s="36"/>
      <c r="CE15" s="36"/>
      <c r="CF15" s="36"/>
      <c r="CG15" s="100"/>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2"/>
    </row>
    <row r="16" spans="2:118" ht="4.5" customHeight="1">
      <c r="B16" s="95"/>
      <c r="C16" s="95"/>
      <c r="D16" s="95"/>
      <c r="E16" s="95"/>
      <c r="F16" s="95"/>
      <c r="G16" s="95"/>
      <c r="H16" s="95"/>
      <c r="I16" s="95"/>
      <c r="J16" s="95"/>
      <c r="K16" s="95"/>
      <c r="L16" s="95"/>
      <c r="M16" s="95"/>
      <c r="N16" s="95"/>
      <c r="O16" s="95"/>
      <c r="P16" s="95"/>
      <c r="Q16" s="95"/>
      <c r="R16" s="95"/>
      <c r="U16" s="103"/>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5"/>
      <c r="BI16" s="96"/>
      <c r="BJ16" s="96"/>
      <c r="BK16" s="96"/>
      <c r="BL16" s="96"/>
      <c r="BM16" s="96"/>
      <c r="BN16" s="96"/>
      <c r="BO16" s="96"/>
      <c r="BP16" s="96"/>
      <c r="BQ16" s="96"/>
      <c r="BR16" s="96"/>
      <c r="BS16" s="96"/>
      <c r="BT16" s="96"/>
      <c r="BU16" s="96"/>
      <c r="BV16" s="96"/>
      <c r="BW16" s="96"/>
      <c r="BX16" s="96"/>
      <c r="BY16" s="96"/>
      <c r="BZ16" s="96"/>
      <c r="CA16" s="96"/>
      <c r="CB16" s="34"/>
      <c r="CC16" s="36"/>
      <c r="CD16" s="36"/>
      <c r="CE16" s="36"/>
      <c r="CF16" s="36"/>
      <c r="CG16" s="103"/>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5"/>
    </row>
    <row r="17" spans="21:118" ht="4.5" customHeight="1">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I17" s="34"/>
      <c r="BJ17" s="34"/>
      <c r="BK17" s="34"/>
      <c r="BL17" s="34"/>
      <c r="BM17" s="34"/>
      <c r="BN17" s="34"/>
      <c r="BO17" s="34"/>
      <c r="BP17" s="34"/>
      <c r="BQ17" s="34"/>
      <c r="BR17" s="34"/>
      <c r="BS17" s="34"/>
      <c r="BT17" s="34"/>
      <c r="BU17" s="34"/>
      <c r="BV17" s="34"/>
      <c r="BW17" s="34"/>
      <c r="BX17" s="34"/>
      <c r="BY17" s="34"/>
      <c r="BZ17" s="34"/>
      <c r="CA17" s="34"/>
      <c r="CB17" s="34"/>
      <c r="CC17" s="37"/>
      <c r="CD17" s="37"/>
      <c r="CE17" s="37"/>
      <c r="CF17" s="37"/>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row>
    <row r="18" spans="2:118" ht="4.5" customHeight="1">
      <c r="B18" s="95" t="s">
        <v>4</v>
      </c>
      <c r="C18" s="95"/>
      <c r="D18" s="95"/>
      <c r="E18" s="95"/>
      <c r="F18" s="95"/>
      <c r="G18" s="95"/>
      <c r="H18" s="95"/>
      <c r="I18" s="95"/>
      <c r="J18" s="95"/>
      <c r="K18" s="95"/>
      <c r="L18" s="95"/>
      <c r="M18" s="95"/>
      <c r="N18" s="95"/>
      <c r="O18" s="95"/>
      <c r="P18" s="95"/>
      <c r="Q18" s="95"/>
      <c r="R18" s="95"/>
      <c r="S18" s="95"/>
      <c r="U18" s="97"/>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9"/>
      <c r="BI18" s="96" t="s">
        <v>5</v>
      </c>
      <c r="BJ18" s="96"/>
      <c r="BK18" s="96"/>
      <c r="BL18" s="96"/>
      <c r="BM18" s="96"/>
      <c r="BN18" s="96"/>
      <c r="BO18" s="96"/>
      <c r="BP18" s="96"/>
      <c r="BQ18" s="96"/>
      <c r="BR18" s="96"/>
      <c r="BS18" s="96"/>
      <c r="BT18" s="96"/>
      <c r="BU18" s="96"/>
      <c r="BV18" s="96"/>
      <c r="BW18" s="96"/>
      <c r="BX18" s="96"/>
      <c r="BY18" s="96"/>
      <c r="BZ18" s="96"/>
      <c r="CA18" s="96"/>
      <c r="CB18" s="96"/>
      <c r="CC18" s="36"/>
      <c r="CD18" s="36"/>
      <c r="CE18" s="36"/>
      <c r="CF18" s="36"/>
      <c r="CG18" s="97"/>
      <c r="CH18" s="98"/>
      <c r="CI18" s="98"/>
      <c r="CJ18" s="98"/>
      <c r="CK18" s="98"/>
      <c r="CL18" s="98"/>
      <c r="CM18" s="98"/>
      <c r="CN18" s="98"/>
      <c r="CO18" s="98"/>
      <c r="CP18" s="98"/>
      <c r="CQ18" s="98"/>
      <c r="CR18" s="98"/>
      <c r="CS18" s="98"/>
      <c r="CT18" s="98"/>
      <c r="CU18" s="98"/>
      <c r="CV18" s="98"/>
      <c r="CW18" s="98"/>
      <c r="CX18" s="98"/>
      <c r="CY18" s="98"/>
      <c r="CZ18" s="98"/>
      <c r="DA18" s="98"/>
      <c r="DB18" s="98"/>
      <c r="DC18" s="98"/>
      <c r="DD18" s="98"/>
      <c r="DE18" s="98"/>
      <c r="DF18" s="98"/>
      <c r="DG18" s="98"/>
      <c r="DH18" s="98"/>
      <c r="DI18" s="98"/>
      <c r="DJ18" s="98"/>
      <c r="DK18" s="98"/>
      <c r="DL18" s="98"/>
      <c r="DM18" s="98"/>
      <c r="DN18" s="99"/>
    </row>
    <row r="19" spans="2:118" ht="4.5" customHeight="1">
      <c r="B19" s="95"/>
      <c r="C19" s="95"/>
      <c r="D19" s="95"/>
      <c r="E19" s="95"/>
      <c r="F19" s="95"/>
      <c r="G19" s="95"/>
      <c r="H19" s="95"/>
      <c r="I19" s="95"/>
      <c r="J19" s="95"/>
      <c r="K19" s="95"/>
      <c r="L19" s="95"/>
      <c r="M19" s="95"/>
      <c r="N19" s="95"/>
      <c r="O19" s="95"/>
      <c r="P19" s="95"/>
      <c r="Q19" s="95"/>
      <c r="R19" s="95"/>
      <c r="S19" s="95"/>
      <c r="U19" s="100"/>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2"/>
      <c r="BI19" s="96"/>
      <c r="BJ19" s="96"/>
      <c r="BK19" s="96"/>
      <c r="BL19" s="96"/>
      <c r="BM19" s="96"/>
      <c r="BN19" s="96"/>
      <c r="BO19" s="96"/>
      <c r="BP19" s="96"/>
      <c r="BQ19" s="96"/>
      <c r="BR19" s="96"/>
      <c r="BS19" s="96"/>
      <c r="BT19" s="96"/>
      <c r="BU19" s="96"/>
      <c r="BV19" s="96"/>
      <c r="BW19" s="96"/>
      <c r="BX19" s="96"/>
      <c r="BY19" s="96"/>
      <c r="BZ19" s="96"/>
      <c r="CA19" s="96"/>
      <c r="CB19" s="96"/>
      <c r="CC19" s="36"/>
      <c r="CD19" s="36"/>
      <c r="CE19" s="36"/>
      <c r="CF19" s="36"/>
      <c r="CG19" s="100"/>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2"/>
    </row>
    <row r="20" spans="2:118" ht="4.5" customHeight="1">
      <c r="B20" s="95"/>
      <c r="C20" s="95"/>
      <c r="D20" s="95"/>
      <c r="E20" s="95"/>
      <c r="F20" s="95"/>
      <c r="G20" s="95"/>
      <c r="H20" s="95"/>
      <c r="I20" s="95"/>
      <c r="J20" s="95"/>
      <c r="K20" s="95"/>
      <c r="L20" s="95"/>
      <c r="M20" s="95"/>
      <c r="N20" s="95"/>
      <c r="O20" s="95"/>
      <c r="P20" s="95"/>
      <c r="Q20" s="95"/>
      <c r="R20" s="95"/>
      <c r="S20" s="95"/>
      <c r="U20" s="103"/>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5"/>
      <c r="BI20" s="96"/>
      <c r="BJ20" s="96"/>
      <c r="BK20" s="96"/>
      <c r="BL20" s="96"/>
      <c r="BM20" s="96"/>
      <c r="BN20" s="96"/>
      <c r="BO20" s="96"/>
      <c r="BP20" s="96"/>
      <c r="BQ20" s="96"/>
      <c r="BR20" s="96"/>
      <c r="BS20" s="96"/>
      <c r="BT20" s="96"/>
      <c r="BU20" s="96"/>
      <c r="BV20" s="96"/>
      <c r="BW20" s="96"/>
      <c r="BX20" s="96"/>
      <c r="BY20" s="96"/>
      <c r="BZ20" s="96"/>
      <c r="CA20" s="96"/>
      <c r="CB20" s="96"/>
      <c r="CC20" s="36"/>
      <c r="CD20" s="36"/>
      <c r="CE20" s="36"/>
      <c r="CF20" s="36"/>
      <c r="CG20" s="103"/>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5"/>
    </row>
    <row r="21" spans="21:118" ht="4.5" customHeight="1">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row>
    <row r="22" spans="2:118" ht="4.5" customHeight="1">
      <c r="B22" s="95" t="s">
        <v>6</v>
      </c>
      <c r="C22" s="95"/>
      <c r="D22" s="95"/>
      <c r="E22" s="95"/>
      <c r="F22" s="95"/>
      <c r="G22" s="95"/>
      <c r="H22" s="95"/>
      <c r="I22" s="95"/>
      <c r="J22" s="95"/>
      <c r="K22" s="95"/>
      <c r="L22" s="95"/>
      <c r="M22" s="95"/>
      <c r="N22" s="95"/>
      <c r="O22" s="95"/>
      <c r="U22" s="97"/>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9"/>
      <c r="BI22" s="96" t="s">
        <v>7</v>
      </c>
      <c r="BJ22" s="96"/>
      <c r="BK22" s="96"/>
      <c r="BL22" s="96"/>
      <c r="BM22" s="96"/>
      <c r="BN22" s="97"/>
      <c r="BO22" s="98"/>
      <c r="BP22" s="98"/>
      <c r="BQ22" s="98"/>
      <c r="BR22" s="98"/>
      <c r="BS22" s="98"/>
      <c r="BT22" s="98"/>
      <c r="BU22" s="98"/>
      <c r="BV22" s="98"/>
      <c r="BW22" s="98"/>
      <c r="BX22" s="98"/>
      <c r="BY22" s="98"/>
      <c r="BZ22" s="98"/>
      <c r="CA22" s="98"/>
      <c r="CB22" s="98"/>
      <c r="CC22" s="98"/>
      <c r="CD22" s="98"/>
      <c r="CE22" s="98"/>
      <c r="CF22" s="98"/>
      <c r="CG22" s="98"/>
      <c r="CH22" s="98"/>
      <c r="CI22" s="98"/>
      <c r="CJ22" s="98"/>
      <c r="CK22" s="98"/>
      <c r="CL22" s="98"/>
      <c r="CM22" s="98"/>
      <c r="CN22" s="98"/>
      <c r="CO22" s="98"/>
      <c r="CP22" s="98"/>
      <c r="CQ22" s="98"/>
      <c r="CR22" s="99"/>
      <c r="CS22" s="106" t="s">
        <v>8</v>
      </c>
      <c r="CT22" s="106"/>
      <c r="CU22" s="106"/>
      <c r="CV22" s="106"/>
      <c r="CW22" s="106"/>
      <c r="CX22" s="106"/>
      <c r="CY22" s="106"/>
      <c r="CZ22" s="106"/>
      <c r="DA22" s="106"/>
      <c r="DB22" s="106"/>
      <c r="DC22" s="116"/>
      <c r="DD22" s="117"/>
      <c r="DE22" s="117"/>
      <c r="DF22" s="117"/>
      <c r="DG22" s="117"/>
      <c r="DH22" s="117"/>
      <c r="DI22" s="117"/>
      <c r="DJ22" s="117"/>
      <c r="DK22" s="117"/>
      <c r="DL22" s="117"/>
      <c r="DM22" s="117"/>
      <c r="DN22" s="118"/>
    </row>
    <row r="23" spans="2:118" ht="4.5" customHeight="1">
      <c r="B23" s="95"/>
      <c r="C23" s="95"/>
      <c r="D23" s="95"/>
      <c r="E23" s="95"/>
      <c r="F23" s="95"/>
      <c r="G23" s="95"/>
      <c r="H23" s="95"/>
      <c r="I23" s="95"/>
      <c r="J23" s="95"/>
      <c r="K23" s="95"/>
      <c r="L23" s="95"/>
      <c r="M23" s="95"/>
      <c r="N23" s="95"/>
      <c r="O23" s="95"/>
      <c r="U23" s="100"/>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2"/>
      <c r="BI23" s="96"/>
      <c r="BJ23" s="96"/>
      <c r="BK23" s="96"/>
      <c r="BL23" s="96"/>
      <c r="BM23" s="96"/>
      <c r="BN23" s="100"/>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2"/>
      <c r="CS23" s="106"/>
      <c r="CT23" s="106"/>
      <c r="CU23" s="106"/>
      <c r="CV23" s="106"/>
      <c r="CW23" s="106"/>
      <c r="CX23" s="106"/>
      <c r="CY23" s="106"/>
      <c r="CZ23" s="106"/>
      <c r="DA23" s="106"/>
      <c r="DB23" s="106"/>
      <c r="DC23" s="119"/>
      <c r="DD23" s="120"/>
      <c r="DE23" s="120"/>
      <c r="DF23" s="120"/>
      <c r="DG23" s="120"/>
      <c r="DH23" s="120"/>
      <c r="DI23" s="120"/>
      <c r="DJ23" s="120"/>
      <c r="DK23" s="120"/>
      <c r="DL23" s="120"/>
      <c r="DM23" s="120"/>
      <c r="DN23" s="121"/>
    </row>
    <row r="24" spans="2:118" ht="4.5" customHeight="1">
      <c r="B24" s="95"/>
      <c r="C24" s="95"/>
      <c r="D24" s="95"/>
      <c r="E24" s="95"/>
      <c r="F24" s="95"/>
      <c r="G24" s="95"/>
      <c r="H24" s="95"/>
      <c r="I24" s="95"/>
      <c r="J24" s="95"/>
      <c r="K24" s="95"/>
      <c r="L24" s="95"/>
      <c r="M24" s="95"/>
      <c r="N24" s="95"/>
      <c r="O24" s="95"/>
      <c r="U24" s="103"/>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5"/>
      <c r="BI24" s="96"/>
      <c r="BJ24" s="96"/>
      <c r="BK24" s="96"/>
      <c r="BL24" s="96"/>
      <c r="BM24" s="96"/>
      <c r="BN24" s="103"/>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5"/>
      <c r="CS24" s="106"/>
      <c r="CT24" s="106"/>
      <c r="CU24" s="106"/>
      <c r="CV24" s="106"/>
      <c r="CW24" s="106"/>
      <c r="CX24" s="106"/>
      <c r="CY24" s="106"/>
      <c r="CZ24" s="106"/>
      <c r="DA24" s="106"/>
      <c r="DB24" s="106"/>
      <c r="DC24" s="122"/>
      <c r="DD24" s="123"/>
      <c r="DE24" s="123"/>
      <c r="DF24" s="123"/>
      <c r="DG24" s="123"/>
      <c r="DH24" s="123"/>
      <c r="DI24" s="123"/>
      <c r="DJ24" s="123"/>
      <c r="DK24" s="123"/>
      <c r="DL24" s="123"/>
      <c r="DM24" s="123"/>
      <c r="DN24" s="124"/>
    </row>
    <row r="25" spans="61:118" ht="4.5" customHeight="1" thickBot="1">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row>
    <row r="26" spans="2:118" ht="4.5" customHeight="1">
      <c r="B26" s="133" t="s">
        <v>34</v>
      </c>
      <c r="C26" s="133"/>
      <c r="D26" s="133"/>
      <c r="E26" s="133"/>
      <c r="F26" s="133"/>
      <c r="G26" s="133"/>
      <c r="H26" s="133"/>
      <c r="I26" s="133"/>
      <c r="J26" s="133"/>
      <c r="K26" s="133"/>
      <c r="L26" s="133"/>
      <c r="M26" s="133"/>
      <c r="N26" s="133"/>
      <c r="O26" s="133"/>
      <c r="P26" s="133"/>
      <c r="Q26" s="133"/>
      <c r="R26" s="133"/>
      <c r="S26" s="133"/>
      <c r="U26" s="125"/>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7"/>
      <c r="BI26" s="106" t="s">
        <v>9</v>
      </c>
      <c r="BJ26" s="106"/>
      <c r="BK26" s="106"/>
      <c r="BL26" s="106"/>
      <c r="BM26" s="106"/>
      <c r="BN26" s="106"/>
      <c r="BO26" s="106"/>
      <c r="BP26" s="106"/>
      <c r="BQ26" s="106"/>
      <c r="BR26" s="106"/>
      <c r="BS26" s="106"/>
      <c r="BT26" s="106"/>
      <c r="BU26" s="106"/>
      <c r="BV26" s="106"/>
      <c r="BW26" s="106"/>
      <c r="BX26" s="106"/>
      <c r="BY26" s="106"/>
      <c r="BZ26" s="106"/>
      <c r="CA26" s="106"/>
      <c r="CB26" s="106"/>
      <c r="CC26" s="106"/>
      <c r="CD26" s="34"/>
      <c r="CE26" s="36"/>
      <c r="CF26" s="36"/>
      <c r="CG26" s="107"/>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9"/>
    </row>
    <row r="27" spans="2:118" ht="4.5" customHeight="1">
      <c r="B27" s="133"/>
      <c r="C27" s="133"/>
      <c r="D27" s="133"/>
      <c r="E27" s="133"/>
      <c r="F27" s="133"/>
      <c r="G27" s="133"/>
      <c r="H27" s="133"/>
      <c r="I27" s="133"/>
      <c r="J27" s="133"/>
      <c r="K27" s="133"/>
      <c r="L27" s="133"/>
      <c r="M27" s="133"/>
      <c r="N27" s="133"/>
      <c r="O27" s="133"/>
      <c r="P27" s="133"/>
      <c r="Q27" s="133"/>
      <c r="R27" s="133"/>
      <c r="S27" s="133"/>
      <c r="U27" s="128"/>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129"/>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34"/>
      <c r="CE27" s="36"/>
      <c r="CF27" s="36"/>
      <c r="CG27" s="110"/>
      <c r="CH27" s="111"/>
      <c r="CI27" s="111"/>
      <c r="CJ27" s="111"/>
      <c r="CK27" s="111"/>
      <c r="CL27" s="111"/>
      <c r="CM27" s="111"/>
      <c r="CN27" s="111"/>
      <c r="CO27" s="111"/>
      <c r="CP27" s="111"/>
      <c r="CQ27" s="111"/>
      <c r="CR27" s="111"/>
      <c r="CS27" s="111"/>
      <c r="CT27" s="111"/>
      <c r="CU27" s="111"/>
      <c r="CV27" s="111"/>
      <c r="CW27" s="111"/>
      <c r="CX27" s="111"/>
      <c r="CY27" s="111"/>
      <c r="CZ27" s="111"/>
      <c r="DA27" s="111"/>
      <c r="DB27" s="111"/>
      <c r="DC27" s="111"/>
      <c r="DD27" s="111"/>
      <c r="DE27" s="111"/>
      <c r="DF27" s="111"/>
      <c r="DG27" s="111"/>
      <c r="DH27" s="111"/>
      <c r="DI27" s="111"/>
      <c r="DJ27" s="111"/>
      <c r="DK27" s="111"/>
      <c r="DL27" s="111"/>
      <c r="DM27" s="111"/>
      <c r="DN27" s="112"/>
    </row>
    <row r="28" spans="2:118" ht="4.5" customHeight="1">
      <c r="B28" s="133"/>
      <c r="C28" s="133"/>
      <c r="D28" s="133"/>
      <c r="E28" s="133"/>
      <c r="F28" s="133"/>
      <c r="G28" s="133"/>
      <c r="H28" s="133"/>
      <c r="I28" s="133"/>
      <c r="J28" s="133"/>
      <c r="K28" s="133"/>
      <c r="L28" s="133"/>
      <c r="M28" s="133"/>
      <c r="N28" s="133"/>
      <c r="O28" s="133"/>
      <c r="P28" s="133"/>
      <c r="Q28" s="133"/>
      <c r="R28" s="133"/>
      <c r="S28" s="133"/>
      <c r="U28" s="128"/>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129"/>
      <c r="BI28" s="106"/>
      <c r="BJ28" s="106"/>
      <c r="BK28" s="106"/>
      <c r="BL28" s="106"/>
      <c r="BM28" s="106"/>
      <c r="BN28" s="106"/>
      <c r="BO28" s="106"/>
      <c r="BP28" s="106"/>
      <c r="BQ28" s="106"/>
      <c r="BR28" s="106"/>
      <c r="BS28" s="106"/>
      <c r="BT28" s="106"/>
      <c r="BU28" s="106"/>
      <c r="BV28" s="106"/>
      <c r="BW28" s="106"/>
      <c r="BX28" s="106"/>
      <c r="BY28" s="106"/>
      <c r="BZ28" s="106"/>
      <c r="CA28" s="106"/>
      <c r="CB28" s="106"/>
      <c r="CC28" s="106"/>
      <c r="CD28" s="34"/>
      <c r="CE28" s="36"/>
      <c r="CF28" s="36"/>
      <c r="CG28" s="113"/>
      <c r="CH28" s="114"/>
      <c r="CI28" s="114"/>
      <c r="CJ28" s="114"/>
      <c r="CK28" s="114"/>
      <c r="CL28" s="114"/>
      <c r="CM28" s="114"/>
      <c r="CN28" s="114"/>
      <c r="CO28" s="114"/>
      <c r="CP28" s="114"/>
      <c r="CQ28" s="114"/>
      <c r="CR28" s="114"/>
      <c r="CS28" s="114"/>
      <c r="CT28" s="114"/>
      <c r="CU28" s="114"/>
      <c r="CV28" s="114"/>
      <c r="CW28" s="114"/>
      <c r="CX28" s="114"/>
      <c r="CY28" s="114"/>
      <c r="CZ28" s="114"/>
      <c r="DA28" s="114"/>
      <c r="DB28" s="114"/>
      <c r="DC28" s="114"/>
      <c r="DD28" s="114"/>
      <c r="DE28" s="114"/>
      <c r="DF28" s="114"/>
      <c r="DG28" s="114"/>
      <c r="DH28" s="114"/>
      <c r="DI28" s="114"/>
      <c r="DJ28" s="114"/>
      <c r="DK28" s="114"/>
      <c r="DL28" s="114"/>
      <c r="DM28" s="114"/>
      <c r="DN28" s="115"/>
    </row>
    <row r="29" spans="2:118" ht="4.5" customHeight="1">
      <c r="B29" s="133"/>
      <c r="C29" s="133"/>
      <c r="D29" s="133"/>
      <c r="E29" s="133"/>
      <c r="F29" s="133"/>
      <c r="G29" s="133"/>
      <c r="H29" s="133"/>
      <c r="I29" s="133"/>
      <c r="J29" s="133"/>
      <c r="K29" s="133"/>
      <c r="L29" s="133"/>
      <c r="M29" s="133"/>
      <c r="N29" s="133"/>
      <c r="O29" s="133"/>
      <c r="P29" s="133"/>
      <c r="Q29" s="133"/>
      <c r="R29" s="133"/>
      <c r="S29" s="133"/>
      <c r="U29" s="128"/>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129"/>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row>
    <row r="30" spans="2:118" ht="4.5" customHeight="1">
      <c r="B30" s="133"/>
      <c r="C30" s="133"/>
      <c r="D30" s="133"/>
      <c r="E30" s="133"/>
      <c r="F30" s="133"/>
      <c r="G30" s="133"/>
      <c r="H30" s="133"/>
      <c r="I30" s="133"/>
      <c r="J30" s="133"/>
      <c r="K30" s="133"/>
      <c r="L30" s="133"/>
      <c r="M30" s="133"/>
      <c r="N30" s="133"/>
      <c r="O30" s="133"/>
      <c r="P30" s="133"/>
      <c r="Q30" s="133"/>
      <c r="R30" s="133"/>
      <c r="S30" s="133"/>
      <c r="U30" s="128"/>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129"/>
      <c r="BI30" s="106" t="s">
        <v>10</v>
      </c>
      <c r="BJ30" s="106"/>
      <c r="BK30" s="106"/>
      <c r="BL30" s="106"/>
      <c r="BM30" s="106"/>
      <c r="BN30" s="106"/>
      <c r="BO30" s="106"/>
      <c r="BP30" s="106"/>
      <c r="BQ30" s="106"/>
      <c r="BR30" s="106"/>
      <c r="BS30" s="106"/>
      <c r="BT30" s="106"/>
      <c r="BU30" s="106"/>
      <c r="BV30" s="106"/>
      <c r="BW30" s="106"/>
      <c r="BX30" s="106"/>
      <c r="BY30" s="106"/>
      <c r="BZ30" s="34"/>
      <c r="CA30" s="34"/>
      <c r="CB30" s="34"/>
      <c r="CC30" s="34"/>
      <c r="CD30" s="34"/>
      <c r="CE30" s="36"/>
      <c r="CF30" s="36"/>
      <c r="CG30" s="116"/>
      <c r="CH30" s="117"/>
      <c r="CI30" s="117"/>
      <c r="CJ30" s="117"/>
      <c r="CK30" s="117"/>
      <c r="CL30" s="118"/>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row>
    <row r="31" spans="2:118" ht="4.5" customHeight="1">
      <c r="B31" s="133"/>
      <c r="C31" s="133"/>
      <c r="D31" s="133"/>
      <c r="E31" s="133"/>
      <c r="F31" s="133"/>
      <c r="G31" s="133"/>
      <c r="H31" s="133"/>
      <c r="I31" s="133"/>
      <c r="J31" s="133"/>
      <c r="K31" s="133"/>
      <c r="L31" s="133"/>
      <c r="M31" s="133"/>
      <c r="N31" s="133"/>
      <c r="O31" s="133"/>
      <c r="P31" s="133"/>
      <c r="Q31" s="133"/>
      <c r="R31" s="133"/>
      <c r="S31" s="133"/>
      <c r="U31" s="128"/>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129"/>
      <c r="BI31" s="106"/>
      <c r="BJ31" s="106"/>
      <c r="BK31" s="106"/>
      <c r="BL31" s="106"/>
      <c r="BM31" s="106"/>
      <c r="BN31" s="106"/>
      <c r="BO31" s="106"/>
      <c r="BP31" s="106"/>
      <c r="BQ31" s="106"/>
      <c r="BR31" s="106"/>
      <c r="BS31" s="106"/>
      <c r="BT31" s="106"/>
      <c r="BU31" s="106"/>
      <c r="BV31" s="106"/>
      <c r="BW31" s="106"/>
      <c r="BX31" s="106"/>
      <c r="BY31" s="106"/>
      <c r="BZ31" s="34"/>
      <c r="CA31" s="34"/>
      <c r="CB31" s="34"/>
      <c r="CC31" s="34"/>
      <c r="CD31" s="34"/>
      <c r="CE31" s="36"/>
      <c r="CF31" s="36"/>
      <c r="CG31" s="119"/>
      <c r="CH31" s="120"/>
      <c r="CI31" s="120"/>
      <c r="CJ31" s="120"/>
      <c r="CK31" s="120"/>
      <c r="CL31" s="121"/>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row>
    <row r="32" spans="2:118" ht="4.5" customHeight="1" thickBot="1">
      <c r="B32" s="133"/>
      <c r="C32" s="133"/>
      <c r="D32" s="133"/>
      <c r="E32" s="133"/>
      <c r="F32" s="133"/>
      <c r="G32" s="133"/>
      <c r="H32" s="133"/>
      <c r="I32" s="133"/>
      <c r="J32" s="133"/>
      <c r="K32" s="133"/>
      <c r="L32" s="133"/>
      <c r="M32" s="133"/>
      <c r="N32" s="133"/>
      <c r="O32" s="133"/>
      <c r="P32" s="133"/>
      <c r="Q32" s="133"/>
      <c r="R32" s="133"/>
      <c r="S32" s="133"/>
      <c r="U32" s="130"/>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2"/>
      <c r="BI32" s="106"/>
      <c r="BJ32" s="106"/>
      <c r="BK32" s="106"/>
      <c r="BL32" s="106"/>
      <c r="BM32" s="106"/>
      <c r="BN32" s="106"/>
      <c r="BO32" s="106"/>
      <c r="BP32" s="106"/>
      <c r="BQ32" s="106"/>
      <c r="BR32" s="106"/>
      <c r="BS32" s="106"/>
      <c r="BT32" s="106"/>
      <c r="BU32" s="106"/>
      <c r="BV32" s="106"/>
      <c r="BW32" s="106"/>
      <c r="BX32" s="106"/>
      <c r="BY32" s="106"/>
      <c r="BZ32" s="34"/>
      <c r="CA32" s="34"/>
      <c r="CB32" s="34"/>
      <c r="CC32" s="34"/>
      <c r="CD32" s="34"/>
      <c r="CE32" s="36"/>
      <c r="CF32" s="36"/>
      <c r="CG32" s="122"/>
      <c r="CH32" s="123"/>
      <c r="CI32" s="123"/>
      <c r="CJ32" s="123"/>
      <c r="CK32" s="123"/>
      <c r="CL32" s="124"/>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row>
    <row r="33" spans="61:118" ht="4.5" customHeight="1">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row>
    <row r="34" spans="2:118" ht="4.5" customHeight="1">
      <c r="B34" s="95" t="s">
        <v>13</v>
      </c>
      <c r="C34" s="95"/>
      <c r="D34" s="95"/>
      <c r="E34" s="95"/>
      <c r="F34" s="95"/>
      <c r="G34" s="95"/>
      <c r="U34" s="164">
        <f ca="1">NOW()</f>
        <v>40360.54908877315</v>
      </c>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6"/>
      <c r="BI34" s="106" t="s">
        <v>11</v>
      </c>
      <c r="BJ34" s="106"/>
      <c r="BK34" s="106"/>
      <c r="BL34" s="106"/>
      <c r="BM34" s="106"/>
      <c r="BN34" s="106"/>
      <c r="BO34" s="106"/>
      <c r="BP34" s="106"/>
      <c r="BQ34" s="106"/>
      <c r="BR34" s="106"/>
      <c r="BS34" s="106"/>
      <c r="BT34" s="106"/>
      <c r="BU34" s="106"/>
      <c r="BV34" s="106"/>
      <c r="BW34" s="106"/>
      <c r="BX34" s="106"/>
      <c r="BY34" s="106"/>
      <c r="BZ34" s="106"/>
      <c r="CA34" s="106"/>
      <c r="CB34" s="106"/>
      <c r="CC34" s="106"/>
      <c r="CD34" s="106"/>
      <c r="CE34" s="106"/>
      <c r="CF34" s="34"/>
      <c r="CG34" s="155">
        <v>25000</v>
      </c>
      <c r="CH34" s="156"/>
      <c r="CI34" s="156"/>
      <c r="CJ34" s="156"/>
      <c r="CK34" s="156"/>
      <c r="CL34" s="156"/>
      <c r="CM34" s="156"/>
      <c r="CN34" s="156"/>
      <c r="CO34" s="156"/>
      <c r="CP34" s="156"/>
      <c r="CQ34" s="156"/>
      <c r="CR34" s="156"/>
      <c r="CS34" s="156"/>
      <c r="CT34" s="156"/>
      <c r="CU34" s="156"/>
      <c r="CV34" s="156"/>
      <c r="CW34" s="156"/>
      <c r="CX34" s="156"/>
      <c r="CY34" s="156"/>
      <c r="CZ34" s="156"/>
      <c r="DA34" s="156"/>
      <c r="DB34" s="156"/>
      <c r="DC34" s="156"/>
      <c r="DD34" s="156"/>
      <c r="DE34" s="156"/>
      <c r="DF34" s="156"/>
      <c r="DG34" s="156"/>
      <c r="DH34" s="156"/>
      <c r="DI34" s="156"/>
      <c r="DJ34" s="156"/>
      <c r="DK34" s="156"/>
      <c r="DL34" s="156"/>
      <c r="DM34" s="156"/>
      <c r="DN34" s="157"/>
    </row>
    <row r="35" spans="2:118" ht="4.5" customHeight="1">
      <c r="B35" s="95"/>
      <c r="C35" s="95"/>
      <c r="D35" s="95"/>
      <c r="E35" s="95"/>
      <c r="F35" s="95"/>
      <c r="G35" s="95"/>
      <c r="U35" s="167"/>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9"/>
      <c r="BI35" s="106"/>
      <c r="BJ35" s="106"/>
      <c r="BK35" s="106"/>
      <c r="BL35" s="106"/>
      <c r="BM35" s="106"/>
      <c r="BN35" s="106"/>
      <c r="BO35" s="106"/>
      <c r="BP35" s="106"/>
      <c r="BQ35" s="106"/>
      <c r="BR35" s="106"/>
      <c r="BS35" s="106"/>
      <c r="BT35" s="106"/>
      <c r="BU35" s="106"/>
      <c r="BV35" s="106"/>
      <c r="BW35" s="106"/>
      <c r="BX35" s="106"/>
      <c r="BY35" s="106"/>
      <c r="BZ35" s="106"/>
      <c r="CA35" s="106"/>
      <c r="CB35" s="106"/>
      <c r="CC35" s="106"/>
      <c r="CD35" s="106"/>
      <c r="CE35" s="106"/>
      <c r="CF35" s="34"/>
      <c r="CG35" s="158"/>
      <c r="CH35" s="159"/>
      <c r="CI35" s="159"/>
      <c r="CJ35" s="159"/>
      <c r="CK35" s="159"/>
      <c r="CL35" s="159"/>
      <c r="CM35" s="159"/>
      <c r="CN35" s="159"/>
      <c r="CO35" s="159"/>
      <c r="CP35" s="159"/>
      <c r="CQ35" s="159"/>
      <c r="CR35" s="159"/>
      <c r="CS35" s="159"/>
      <c r="CT35" s="159"/>
      <c r="CU35" s="159"/>
      <c r="CV35" s="159"/>
      <c r="CW35" s="159"/>
      <c r="CX35" s="159"/>
      <c r="CY35" s="159"/>
      <c r="CZ35" s="159"/>
      <c r="DA35" s="159"/>
      <c r="DB35" s="159"/>
      <c r="DC35" s="159"/>
      <c r="DD35" s="159"/>
      <c r="DE35" s="159"/>
      <c r="DF35" s="159"/>
      <c r="DG35" s="159"/>
      <c r="DH35" s="159"/>
      <c r="DI35" s="159"/>
      <c r="DJ35" s="159"/>
      <c r="DK35" s="159"/>
      <c r="DL35" s="159"/>
      <c r="DM35" s="159"/>
      <c r="DN35" s="160"/>
    </row>
    <row r="36" spans="2:118" ht="4.5" customHeight="1">
      <c r="B36" s="95"/>
      <c r="C36" s="95"/>
      <c r="D36" s="95"/>
      <c r="E36" s="95"/>
      <c r="F36" s="95"/>
      <c r="G36" s="95"/>
      <c r="U36" s="170"/>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2"/>
      <c r="BI36" s="106"/>
      <c r="BJ36" s="106"/>
      <c r="BK36" s="106"/>
      <c r="BL36" s="106"/>
      <c r="BM36" s="106"/>
      <c r="BN36" s="106"/>
      <c r="BO36" s="106"/>
      <c r="BP36" s="106"/>
      <c r="BQ36" s="106"/>
      <c r="BR36" s="106"/>
      <c r="BS36" s="106"/>
      <c r="BT36" s="106"/>
      <c r="BU36" s="106"/>
      <c r="BV36" s="106"/>
      <c r="BW36" s="106"/>
      <c r="BX36" s="106"/>
      <c r="BY36" s="106"/>
      <c r="BZ36" s="106"/>
      <c r="CA36" s="106"/>
      <c r="CB36" s="106"/>
      <c r="CC36" s="106"/>
      <c r="CD36" s="106"/>
      <c r="CE36" s="106"/>
      <c r="CF36" s="34"/>
      <c r="CG36" s="161"/>
      <c r="CH36" s="162"/>
      <c r="CI36" s="162"/>
      <c r="CJ36" s="162"/>
      <c r="CK36" s="162"/>
      <c r="CL36" s="162"/>
      <c r="CM36" s="162"/>
      <c r="CN36" s="162"/>
      <c r="CO36" s="162"/>
      <c r="CP36" s="162"/>
      <c r="CQ36" s="162"/>
      <c r="CR36" s="162"/>
      <c r="CS36" s="162"/>
      <c r="CT36" s="162"/>
      <c r="CU36" s="162"/>
      <c r="CV36" s="162"/>
      <c r="CW36" s="162"/>
      <c r="CX36" s="162"/>
      <c r="CY36" s="162"/>
      <c r="CZ36" s="162"/>
      <c r="DA36" s="162"/>
      <c r="DB36" s="162"/>
      <c r="DC36" s="162"/>
      <c r="DD36" s="162"/>
      <c r="DE36" s="162"/>
      <c r="DF36" s="162"/>
      <c r="DG36" s="162"/>
      <c r="DH36" s="162"/>
      <c r="DI36" s="162"/>
      <c r="DJ36" s="162"/>
      <c r="DK36" s="162"/>
      <c r="DL36" s="162"/>
      <c r="DM36" s="162"/>
      <c r="DN36" s="163"/>
    </row>
    <row r="37" ht="4.5" customHeight="1"/>
    <row r="38" spans="2:133" ht="4.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EC38" t="s">
        <v>12</v>
      </c>
    </row>
    <row r="39" spans="2:118" ht="4.5" customHeight="1">
      <c r="B39" s="154" t="s">
        <v>20</v>
      </c>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c r="BJ39" s="154"/>
      <c r="BK39" s="154"/>
      <c r="BL39" s="154"/>
      <c r="BM39" s="154"/>
      <c r="BN39" s="154"/>
      <c r="BO39" s="154"/>
      <c r="BP39" s="154"/>
      <c r="BQ39" s="154"/>
      <c r="BR39" s="154"/>
      <c r="BS39" s="154"/>
      <c r="BT39" s="154"/>
      <c r="BU39" s="154"/>
      <c r="BV39" s="154"/>
      <c r="BW39" s="154"/>
      <c r="BX39" s="154"/>
      <c r="BY39" s="154"/>
      <c r="BZ39" s="154"/>
      <c r="CA39" s="154"/>
      <c r="CB39" s="154"/>
      <c r="CC39" s="154"/>
      <c r="CD39" s="154"/>
      <c r="CE39" s="154"/>
      <c r="CF39" s="154"/>
      <c r="CG39" s="154"/>
      <c r="CH39" s="154"/>
      <c r="CI39" s="154"/>
      <c r="CJ39" s="154"/>
      <c r="CK39" s="154"/>
      <c r="CL39" s="154"/>
      <c r="CM39" s="154"/>
      <c r="CN39" s="154"/>
      <c r="CO39" s="154"/>
      <c r="CP39" s="154"/>
      <c r="CQ39" s="154"/>
      <c r="CR39" s="154"/>
      <c r="CS39" s="154"/>
      <c r="CT39" s="154"/>
      <c r="CU39" s="154"/>
      <c r="CV39" s="154"/>
      <c r="CW39" s="154"/>
      <c r="CX39" s="154"/>
      <c r="CY39" s="154"/>
      <c r="CZ39" s="154"/>
      <c r="DA39" s="154"/>
      <c r="DB39" s="154"/>
      <c r="DC39" s="154"/>
      <c r="DD39" s="154"/>
      <c r="DE39" s="154"/>
      <c r="DF39" s="154"/>
      <c r="DG39" s="154"/>
      <c r="DH39" s="154"/>
      <c r="DI39" s="154"/>
      <c r="DJ39" s="154"/>
      <c r="DK39" s="154"/>
      <c r="DL39" s="154"/>
      <c r="DM39" s="154"/>
      <c r="DN39" s="154"/>
    </row>
    <row r="40" spans="2:118" ht="4.5" customHeight="1">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154"/>
      <c r="BQ40" s="154"/>
      <c r="BR40" s="154"/>
      <c r="BS40" s="154"/>
      <c r="BT40" s="154"/>
      <c r="BU40" s="154"/>
      <c r="BV40" s="154"/>
      <c r="BW40" s="154"/>
      <c r="BX40" s="154"/>
      <c r="BY40" s="154"/>
      <c r="BZ40" s="154"/>
      <c r="CA40" s="154"/>
      <c r="CB40" s="154"/>
      <c r="CC40" s="154"/>
      <c r="CD40" s="154"/>
      <c r="CE40" s="154"/>
      <c r="CF40" s="154"/>
      <c r="CG40" s="154"/>
      <c r="CH40" s="154"/>
      <c r="CI40" s="154"/>
      <c r="CJ40" s="154"/>
      <c r="CK40" s="154"/>
      <c r="CL40" s="154"/>
      <c r="CM40" s="154"/>
      <c r="CN40" s="154"/>
      <c r="CO40" s="154"/>
      <c r="CP40" s="154"/>
      <c r="CQ40" s="154"/>
      <c r="CR40" s="154"/>
      <c r="CS40" s="154"/>
      <c r="CT40" s="154"/>
      <c r="CU40" s="154"/>
      <c r="CV40" s="154"/>
      <c r="CW40" s="154"/>
      <c r="CX40" s="154"/>
      <c r="CY40" s="154"/>
      <c r="CZ40" s="154"/>
      <c r="DA40" s="154"/>
      <c r="DB40" s="154"/>
      <c r="DC40" s="154"/>
      <c r="DD40" s="154"/>
      <c r="DE40" s="154"/>
      <c r="DF40" s="154"/>
      <c r="DG40" s="154"/>
      <c r="DH40" s="154"/>
      <c r="DI40" s="154"/>
      <c r="DJ40" s="154"/>
      <c r="DK40" s="154"/>
      <c r="DL40" s="154"/>
      <c r="DM40" s="154"/>
      <c r="DN40" s="154"/>
    </row>
    <row r="41" spans="2:118" ht="4.5" customHeight="1">
      <c r="B41" s="154"/>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4"/>
      <c r="DJ41" s="154"/>
      <c r="DK41" s="154"/>
      <c r="DL41" s="154"/>
      <c r="DM41" s="154"/>
      <c r="DN41" s="154"/>
    </row>
    <row r="42" ht="4.5" customHeight="1"/>
    <row r="43" spans="2:163" ht="4.5" customHeight="1">
      <c r="B43" s="134" t="s">
        <v>14</v>
      </c>
      <c r="C43" s="134"/>
      <c r="D43" s="134"/>
      <c r="E43" s="134"/>
      <c r="F43" s="134"/>
      <c r="G43" s="134"/>
      <c r="H43" s="134"/>
      <c r="I43" s="134"/>
      <c r="J43" s="134"/>
      <c r="K43" s="134"/>
      <c r="L43" s="134"/>
      <c r="M43" s="134"/>
      <c r="N43" s="134"/>
      <c r="O43" s="134"/>
      <c r="P43" s="134"/>
      <c r="Q43" s="134"/>
      <c r="R43" s="134"/>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J43" s="144">
        <v>20000</v>
      </c>
      <c r="BK43" s="145"/>
      <c r="BL43" s="145"/>
      <c r="BM43" s="145"/>
      <c r="BN43" s="145"/>
      <c r="BO43" s="145"/>
      <c r="BP43" s="145"/>
      <c r="BQ43" s="145"/>
      <c r="BR43" s="145"/>
      <c r="BS43" s="145"/>
      <c r="BT43" s="145"/>
      <c r="BU43" s="145"/>
      <c r="BV43" s="145"/>
      <c r="BW43" s="145"/>
      <c r="BX43" s="145"/>
      <c r="BY43" s="145"/>
      <c r="BZ43" s="145"/>
      <c r="CA43" s="145"/>
      <c r="CB43" s="145"/>
      <c r="CC43" s="145"/>
      <c r="CD43" s="145"/>
      <c r="CE43" s="145"/>
      <c r="CF43" s="146"/>
      <c r="EH43" s="75">
        <v>1</v>
      </c>
      <c r="EI43" s="76"/>
      <c r="EJ43" s="77"/>
      <c r="EK43" s="66">
        <f>BJ43</f>
        <v>20000</v>
      </c>
      <c r="EL43" s="67"/>
      <c r="EM43" s="67"/>
      <c r="EN43" s="67"/>
      <c r="EO43" s="67"/>
      <c r="EP43" s="67"/>
      <c r="EQ43" s="67"/>
      <c r="ER43" s="67"/>
      <c r="ES43" s="67"/>
      <c r="ET43" s="67"/>
      <c r="EU43" s="67"/>
      <c r="EV43" s="67"/>
      <c r="EW43" s="67"/>
      <c r="EX43" s="67"/>
      <c r="EY43" s="67"/>
      <c r="EZ43" s="67"/>
      <c r="FA43" s="67"/>
      <c r="FB43" s="67"/>
      <c r="FC43" s="67"/>
      <c r="FD43" s="67"/>
      <c r="FE43" s="67"/>
      <c r="FF43" s="67"/>
      <c r="FG43" s="68"/>
    </row>
    <row r="44" spans="2:163" ht="4.5" customHeight="1">
      <c r="B44" s="134"/>
      <c r="C44" s="134"/>
      <c r="D44" s="134"/>
      <c r="E44" s="134"/>
      <c r="F44" s="134"/>
      <c r="G44" s="134"/>
      <c r="H44" s="134"/>
      <c r="I44" s="134"/>
      <c r="J44" s="134"/>
      <c r="K44" s="134"/>
      <c r="L44" s="134"/>
      <c r="M44" s="134"/>
      <c r="N44" s="134"/>
      <c r="O44" s="134"/>
      <c r="P44" s="134"/>
      <c r="Q44" s="134"/>
      <c r="R44" s="134"/>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J44" s="147"/>
      <c r="BK44" s="148"/>
      <c r="BL44" s="148"/>
      <c r="BM44" s="148"/>
      <c r="BN44" s="148"/>
      <c r="BO44" s="148"/>
      <c r="BP44" s="148"/>
      <c r="BQ44" s="148"/>
      <c r="BR44" s="148"/>
      <c r="BS44" s="148"/>
      <c r="BT44" s="148"/>
      <c r="BU44" s="148"/>
      <c r="BV44" s="148"/>
      <c r="BW44" s="148"/>
      <c r="BX44" s="148"/>
      <c r="BY44" s="148"/>
      <c r="BZ44" s="148"/>
      <c r="CA44" s="148"/>
      <c r="CB44" s="148"/>
      <c r="CC44" s="148"/>
      <c r="CD44" s="148"/>
      <c r="CE44" s="148"/>
      <c r="CF44" s="149"/>
      <c r="EH44" s="78"/>
      <c r="EI44" s="79"/>
      <c r="EJ44" s="80"/>
      <c r="EK44" s="69"/>
      <c r="EL44" s="70"/>
      <c r="EM44" s="70"/>
      <c r="EN44" s="70"/>
      <c r="EO44" s="70"/>
      <c r="EP44" s="70"/>
      <c r="EQ44" s="70"/>
      <c r="ER44" s="70"/>
      <c r="ES44" s="70"/>
      <c r="ET44" s="70"/>
      <c r="EU44" s="70"/>
      <c r="EV44" s="70"/>
      <c r="EW44" s="70"/>
      <c r="EX44" s="70"/>
      <c r="EY44" s="70"/>
      <c r="EZ44" s="70"/>
      <c r="FA44" s="70"/>
      <c r="FB44" s="70"/>
      <c r="FC44" s="70"/>
      <c r="FD44" s="70"/>
      <c r="FE44" s="70"/>
      <c r="FF44" s="70"/>
      <c r="FG44" s="71"/>
    </row>
    <row r="45" spans="2:163" ht="4.5" customHeight="1">
      <c r="B45" s="134"/>
      <c r="C45" s="134"/>
      <c r="D45" s="134"/>
      <c r="E45" s="134"/>
      <c r="F45" s="134"/>
      <c r="G45" s="134"/>
      <c r="H45" s="134"/>
      <c r="I45" s="134"/>
      <c r="J45" s="134"/>
      <c r="K45" s="134"/>
      <c r="L45" s="134"/>
      <c r="M45" s="134"/>
      <c r="N45" s="134"/>
      <c r="O45" s="134"/>
      <c r="P45" s="134"/>
      <c r="Q45" s="134"/>
      <c r="R45" s="134"/>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J45" s="150"/>
      <c r="BK45" s="151"/>
      <c r="BL45" s="151"/>
      <c r="BM45" s="151"/>
      <c r="BN45" s="151"/>
      <c r="BO45" s="151"/>
      <c r="BP45" s="151"/>
      <c r="BQ45" s="151"/>
      <c r="BR45" s="151"/>
      <c r="BS45" s="151"/>
      <c r="BT45" s="151"/>
      <c r="BU45" s="151"/>
      <c r="BV45" s="151"/>
      <c r="BW45" s="151"/>
      <c r="BX45" s="151"/>
      <c r="BY45" s="151"/>
      <c r="BZ45" s="151"/>
      <c r="CA45" s="151"/>
      <c r="CB45" s="151"/>
      <c r="CC45" s="151"/>
      <c r="CD45" s="151"/>
      <c r="CE45" s="151"/>
      <c r="CF45" s="152"/>
      <c r="EH45" s="81"/>
      <c r="EI45" s="82"/>
      <c r="EJ45" s="83"/>
      <c r="EK45" s="72"/>
      <c r="EL45" s="73"/>
      <c r="EM45" s="73"/>
      <c r="EN45" s="73"/>
      <c r="EO45" s="73"/>
      <c r="EP45" s="73"/>
      <c r="EQ45" s="73"/>
      <c r="ER45" s="73"/>
      <c r="ES45" s="73"/>
      <c r="ET45" s="73"/>
      <c r="EU45" s="73"/>
      <c r="EV45" s="73"/>
      <c r="EW45" s="73"/>
      <c r="EX45" s="73"/>
      <c r="EY45" s="73"/>
      <c r="EZ45" s="73"/>
      <c r="FA45" s="73"/>
      <c r="FB45" s="73"/>
      <c r="FC45" s="73"/>
      <c r="FD45" s="73"/>
      <c r="FE45" s="73"/>
      <c r="FF45" s="73"/>
      <c r="FG45" s="74"/>
    </row>
    <row r="46" spans="2:163" ht="4.5" customHeight="1">
      <c r="B46" s="11"/>
      <c r="C46" s="11"/>
      <c r="D46" s="11"/>
      <c r="E46" s="11"/>
      <c r="F46" s="11"/>
      <c r="G46" s="11"/>
      <c r="H46" s="11"/>
      <c r="I46" s="11"/>
      <c r="J46" s="11"/>
      <c r="K46" s="11"/>
      <c r="L46" s="11"/>
      <c r="M46" s="11"/>
      <c r="N46" s="11"/>
      <c r="O46" s="11"/>
      <c r="P46" s="11"/>
      <c r="Q46" s="11"/>
      <c r="R46" s="11"/>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H46" s="7"/>
      <c r="BI46" s="7"/>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7"/>
      <c r="CH46" s="7"/>
      <c r="CI46" s="7"/>
      <c r="CJ46" s="7"/>
      <c r="CK46" s="7"/>
      <c r="CL46" s="7"/>
      <c r="CM46" s="7"/>
      <c r="CN46" s="7"/>
      <c r="CO46" s="7"/>
      <c r="CP46" s="7"/>
      <c r="CQ46" s="7"/>
      <c r="CR46" s="7"/>
      <c r="CS46" s="7"/>
      <c r="CT46" s="7"/>
      <c r="CU46" s="7"/>
      <c r="EH46" s="75">
        <v>2</v>
      </c>
      <c r="EI46" s="76"/>
      <c r="EJ46" s="77"/>
      <c r="EK46" s="66">
        <f>BJ48</f>
        <v>3</v>
      </c>
      <c r="EL46" s="67"/>
      <c r="EM46" s="67"/>
      <c r="EN46" s="67"/>
      <c r="EO46" s="67"/>
      <c r="EP46" s="67"/>
      <c r="EQ46" s="67"/>
      <c r="ER46" s="67"/>
      <c r="ES46" s="67"/>
      <c r="ET46" s="67"/>
      <c r="EU46" s="67"/>
      <c r="EV46" s="67"/>
      <c r="EW46" s="67"/>
      <c r="EX46" s="67"/>
      <c r="EY46" s="67"/>
      <c r="EZ46" s="67"/>
      <c r="FA46" s="67"/>
      <c r="FB46" s="67"/>
      <c r="FC46" s="67"/>
      <c r="FD46" s="67"/>
      <c r="FE46" s="67"/>
      <c r="FF46" s="67"/>
      <c r="FG46" s="68"/>
    </row>
    <row r="47" spans="2:163" ht="4.5" customHeight="1">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EH47" s="78"/>
      <c r="EI47" s="79"/>
      <c r="EJ47" s="80"/>
      <c r="EK47" s="69"/>
      <c r="EL47" s="70"/>
      <c r="EM47" s="70"/>
      <c r="EN47" s="70"/>
      <c r="EO47" s="70"/>
      <c r="EP47" s="70"/>
      <c r="EQ47" s="70"/>
      <c r="ER47" s="70"/>
      <c r="ES47" s="70"/>
      <c r="ET47" s="70"/>
      <c r="EU47" s="70"/>
      <c r="EV47" s="70"/>
      <c r="EW47" s="70"/>
      <c r="EX47" s="70"/>
      <c r="EY47" s="70"/>
      <c r="EZ47" s="70"/>
      <c r="FA47" s="70"/>
      <c r="FB47" s="70"/>
      <c r="FC47" s="70"/>
      <c r="FD47" s="70"/>
      <c r="FE47" s="70"/>
      <c r="FF47" s="70"/>
      <c r="FG47" s="71"/>
    </row>
    <row r="48" spans="2:163" ht="4.5" customHeight="1">
      <c r="B48" s="153" t="s">
        <v>15</v>
      </c>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J48" s="173">
        <v>3</v>
      </c>
      <c r="BK48" s="174"/>
      <c r="BL48" s="174"/>
      <c r="BM48" s="174"/>
      <c r="BN48" s="174"/>
      <c r="BO48" s="174"/>
      <c r="BP48" s="174"/>
      <c r="BQ48" s="174"/>
      <c r="BR48" s="174"/>
      <c r="BS48" s="174"/>
      <c r="BT48" s="174"/>
      <c r="BU48" s="174"/>
      <c r="BV48" s="174"/>
      <c r="BW48" s="174"/>
      <c r="BX48" s="174"/>
      <c r="BY48" s="174"/>
      <c r="BZ48" s="174"/>
      <c r="CA48" s="174"/>
      <c r="CB48" s="174"/>
      <c r="CC48" s="174"/>
      <c r="CD48" s="174"/>
      <c r="CE48" s="174"/>
      <c r="CF48" s="175"/>
      <c r="CG48">
        <v>48</v>
      </c>
      <c r="EH48" s="81"/>
      <c r="EI48" s="82"/>
      <c r="EJ48" s="83"/>
      <c r="EK48" s="72"/>
      <c r="EL48" s="73"/>
      <c r="EM48" s="73"/>
      <c r="EN48" s="73"/>
      <c r="EO48" s="73"/>
      <c r="EP48" s="73"/>
      <c r="EQ48" s="73"/>
      <c r="ER48" s="73"/>
      <c r="ES48" s="73"/>
      <c r="ET48" s="73"/>
      <c r="EU48" s="73"/>
      <c r="EV48" s="73"/>
      <c r="EW48" s="73"/>
      <c r="EX48" s="73"/>
      <c r="EY48" s="73"/>
      <c r="EZ48" s="73"/>
      <c r="FA48" s="73"/>
      <c r="FB48" s="73"/>
      <c r="FC48" s="73"/>
      <c r="FD48" s="73"/>
      <c r="FE48" s="73"/>
      <c r="FF48" s="73"/>
      <c r="FG48" s="74"/>
    </row>
    <row r="49" spans="2:163" ht="4.5" customHeight="1">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J49" s="176"/>
      <c r="BK49" s="177"/>
      <c r="BL49" s="177"/>
      <c r="BM49" s="177"/>
      <c r="BN49" s="177"/>
      <c r="BO49" s="177"/>
      <c r="BP49" s="177"/>
      <c r="BQ49" s="177"/>
      <c r="BR49" s="177"/>
      <c r="BS49" s="177"/>
      <c r="BT49" s="177"/>
      <c r="BU49" s="177"/>
      <c r="BV49" s="177"/>
      <c r="BW49" s="177"/>
      <c r="BX49" s="177"/>
      <c r="BY49" s="177"/>
      <c r="BZ49" s="177"/>
      <c r="CA49" s="177"/>
      <c r="CB49" s="177"/>
      <c r="CC49" s="177"/>
      <c r="CD49" s="177"/>
      <c r="CE49" s="177"/>
      <c r="CF49" s="178"/>
      <c r="EH49" s="75">
        <v>3</v>
      </c>
      <c r="EI49" s="76"/>
      <c r="EJ49" s="77"/>
      <c r="EK49" s="66">
        <f>EK46*480</f>
        <v>1440</v>
      </c>
      <c r="EL49" s="67"/>
      <c r="EM49" s="67"/>
      <c r="EN49" s="67"/>
      <c r="EO49" s="67"/>
      <c r="EP49" s="67"/>
      <c r="EQ49" s="67"/>
      <c r="ER49" s="67"/>
      <c r="ES49" s="67"/>
      <c r="ET49" s="67"/>
      <c r="EU49" s="67"/>
      <c r="EV49" s="67"/>
      <c r="EW49" s="67"/>
      <c r="EX49" s="67"/>
      <c r="EY49" s="67"/>
      <c r="EZ49" s="67"/>
      <c r="FA49" s="67"/>
      <c r="FB49" s="67"/>
      <c r="FC49" s="67"/>
      <c r="FD49" s="67"/>
      <c r="FE49" s="67"/>
      <c r="FF49" s="67"/>
      <c r="FG49" s="68"/>
    </row>
    <row r="50" spans="2:163" ht="4.5" customHeight="1">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J50" s="179"/>
      <c r="BK50" s="180"/>
      <c r="BL50" s="180"/>
      <c r="BM50" s="180"/>
      <c r="BN50" s="180"/>
      <c r="BO50" s="180"/>
      <c r="BP50" s="180"/>
      <c r="BQ50" s="180"/>
      <c r="BR50" s="180"/>
      <c r="BS50" s="180"/>
      <c r="BT50" s="180"/>
      <c r="BU50" s="180"/>
      <c r="BV50" s="180"/>
      <c r="BW50" s="180"/>
      <c r="BX50" s="180"/>
      <c r="BY50" s="180"/>
      <c r="BZ50" s="180"/>
      <c r="CA50" s="180"/>
      <c r="CB50" s="180"/>
      <c r="CC50" s="180"/>
      <c r="CD50" s="180"/>
      <c r="CE50" s="180"/>
      <c r="CF50" s="181"/>
      <c r="EH50" s="78"/>
      <c r="EI50" s="79"/>
      <c r="EJ50" s="80"/>
      <c r="EK50" s="69"/>
      <c r="EL50" s="70"/>
      <c r="EM50" s="70"/>
      <c r="EN50" s="70"/>
      <c r="EO50" s="70"/>
      <c r="EP50" s="70"/>
      <c r="EQ50" s="70"/>
      <c r="ER50" s="70"/>
      <c r="ES50" s="70"/>
      <c r="ET50" s="70"/>
      <c r="EU50" s="70"/>
      <c r="EV50" s="70"/>
      <c r="EW50" s="70"/>
      <c r="EX50" s="70"/>
      <c r="EY50" s="70"/>
      <c r="EZ50" s="70"/>
      <c r="FA50" s="70"/>
      <c r="FB50" s="70"/>
      <c r="FC50" s="70"/>
      <c r="FD50" s="70"/>
      <c r="FE50" s="70"/>
      <c r="FF50" s="70"/>
      <c r="FG50" s="71"/>
    </row>
    <row r="51" spans="2:163" ht="4.5" customHeight="1">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EH51" s="81"/>
      <c r="EI51" s="82"/>
      <c r="EJ51" s="83"/>
      <c r="EK51" s="72"/>
      <c r="EL51" s="73"/>
      <c r="EM51" s="73"/>
      <c r="EN51" s="73"/>
      <c r="EO51" s="73"/>
      <c r="EP51" s="73"/>
      <c r="EQ51" s="73"/>
      <c r="ER51" s="73"/>
      <c r="ES51" s="73"/>
      <c r="ET51" s="73"/>
      <c r="EU51" s="73"/>
      <c r="EV51" s="73"/>
      <c r="EW51" s="73"/>
      <c r="EX51" s="73"/>
      <c r="EY51" s="73"/>
      <c r="EZ51" s="73"/>
      <c r="FA51" s="73"/>
      <c r="FB51" s="73"/>
      <c r="FC51" s="73"/>
      <c r="FD51" s="73"/>
      <c r="FE51" s="73"/>
      <c r="FF51" s="73"/>
      <c r="FG51" s="74"/>
    </row>
    <row r="52" spans="2:163" ht="4.5" customHeight="1">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EH52" s="75">
        <v>4</v>
      </c>
      <c r="EI52" s="76"/>
      <c r="EJ52" s="77"/>
      <c r="EK52" s="66">
        <f>BJ55</f>
        <v>0</v>
      </c>
      <c r="EL52" s="67"/>
      <c r="EM52" s="67"/>
      <c r="EN52" s="67"/>
      <c r="EO52" s="67"/>
      <c r="EP52" s="67"/>
      <c r="EQ52" s="67"/>
      <c r="ER52" s="67"/>
      <c r="ES52" s="67"/>
      <c r="ET52" s="67"/>
      <c r="EU52" s="67"/>
      <c r="EV52" s="67"/>
      <c r="EW52" s="67"/>
      <c r="EX52" s="67"/>
      <c r="EY52" s="67"/>
      <c r="EZ52" s="67"/>
      <c r="FA52" s="67"/>
      <c r="FB52" s="67"/>
      <c r="FC52" s="67"/>
      <c r="FD52" s="67"/>
      <c r="FE52" s="67"/>
      <c r="FF52" s="67"/>
      <c r="FG52" s="68"/>
    </row>
    <row r="53" spans="2:163" ht="4.5" customHeight="1">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EH53" s="78"/>
      <c r="EI53" s="79"/>
      <c r="EJ53" s="80"/>
      <c r="EK53" s="69"/>
      <c r="EL53" s="70"/>
      <c r="EM53" s="70"/>
      <c r="EN53" s="70"/>
      <c r="EO53" s="70"/>
      <c r="EP53" s="70"/>
      <c r="EQ53" s="70"/>
      <c r="ER53" s="70"/>
      <c r="ES53" s="70"/>
      <c r="ET53" s="70"/>
      <c r="EU53" s="70"/>
      <c r="EV53" s="70"/>
      <c r="EW53" s="70"/>
      <c r="EX53" s="70"/>
      <c r="EY53" s="70"/>
      <c r="EZ53" s="70"/>
      <c r="FA53" s="70"/>
      <c r="FB53" s="70"/>
      <c r="FC53" s="70"/>
      <c r="FD53" s="70"/>
      <c r="FE53" s="70"/>
      <c r="FF53" s="70"/>
      <c r="FG53" s="71"/>
    </row>
    <row r="54" spans="2:163" ht="4.5" customHeight="1">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EH54" s="81"/>
      <c r="EI54" s="82"/>
      <c r="EJ54" s="83"/>
      <c r="EK54" s="72"/>
      <c r="EL54" s="73"/>
      <c r="EM54" s="73"/>
      <c r="EN54" s="73"/>
      <c r="EO54" s="73"/>
      <c r="EP54" s="73"/>
      <c r="EQ54" s="73"/>
      <c r="ER54" s="73"/>
      <c r="ES54" s="73"/>
      <c r="ET54" s="73"/>
      <c r="EU54" s="73"/>
      <c r="EV54" s="73"/>
      <c r="EW54" s="73"/>
      <c r="EX54" s="73"/>
      <c r="EY54" s="73"/>
      <c r="EZ54" s="73"/>
      <c r="FA54" s="73"/>
      <c r="FB54" s="73"/>
      <c r="FC54" s="73"/>
      <c r="FD54" s="73"/>
      <c r="FE54" s="73"/>
      <c r="FF54" s="73"/>
      <c r="FG54" s="74"/>
    </row>
    <row r="55" spans="2:163" ht="4.5" customHeight="1">
      <c r="B55" s="153" t="s">
        <v>16</v>
      </c>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c r="AO55" s="153"/>
      <c r="AP55" s="153"/>
      <c r="AQ55" s="153"/>
      <c r="AR55" s="153"/>
      <c r="AS55" s="153"/>
      <c r="AT55" s="153"/>
      <c r="AU55" s="153"/>
      <c r="AV55" s="153"/>
      <c r="AW55" s="153"/>
      <c r="AX55" s="153"/>
      <c r="AY55" s="153"/>
      <c r="AZ55" s="153"/>
      <c r="BA55" s="153"/>
      <c r="BB55" s="153"/>
      <c r="BC55" s="153"/>
      <c r="BD55" s="153"/>
      <c r="BE55" s="153"/>
      <c r="BJ55" s="144"/>
      <c r="BK55" s="145"/>
      <c r="BL55" s="145"/>
      <c r="BM55" s="145"/>
      <c r="BN55" s="145"/>
      <c r="BO55" s="145"/>
      <c r="BP55" s="145"/>
      <c r="BQ55" s="145"/>
      <c r="BR55" s="145"/>
      <c r="BS55" s="145"/>
      <c r="BT55" s="145"/>
      <c r="BU55" s="145"/>
      <c r="BV55" s="145"/>
      <c r="BW55" s="145"/>
      <c r="BX55" s="145"/>
      <c r="BY55" s="145"/>
      <c r="BZ55" s="145"/>
      <c r="CA55" s="145"/>
      <c r="CB55" s="145"/>
      <c r="CC55" s="145"/>
      <c r="CD55" s="145"/>
      <c r="CE55" s="145"/>
      <c r="CF55" s="146"/>
      <c r="EH55" s="75">
        <v>5</v>
      </c>
      <c r="EI55" s="76"/>
      <c r="EJ55" s="77"/>
      <c r="EK55" s="66">
        <f>BJ71</f>
        <v>0</v>
      </c>
      <c r="EL55" s="67"/>
      <c r="EM55" s="67"/>
      <c r="EN55" s="67"/>
      <c r="EO55" s="67"/>
      <c r="EP55" s="67"/>
      <c r="EQ55" s="67"/>
      <c r="ER55" s="67"/>
      <c r="ES55" s="67"/>
      <c r="ET55" s="67"/>
      <c r="EU55" s="67"/>
      <c r="EV55" s="67"/>
      <c r="EW55" s="67"/>
      <c r="EX55" s="67"/>
      <c r="EY55" s="67"/>
      <c r="EZ55" s="67"/>
      <c r="FA55" s="67"/>
      <c r="FB55" s="67"/>
      <c r="FC55" s="67"/>
      <c r="FD55" s="67"/>
      <c r="FE55" s="67"/>
      <c r="FF55" s="67"/>
      <c r="FG55" s="68"/>
    </row>
    <row r="56" spans="2:163" ht="4.5" customHeight="1">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3"/>
      <c r="AY56" s="153"/>
      <c r="AZ56" s="153"/>
      <c r="BA56" s="153"/>
      <c r="BB56" s="153"/>
      <c r="BC56" s="153"/>
      <c r="BD56" s="153"/>
      <c r="BE56" s="153"/>
      <c r="BJ56" s="147"/>
      <c r="BK56" s="148"/>
      <c r="BL56" s="148"/>
      <c r="BM56" s="148"/>
      <c r="BN56" s="148"/>
      <c r="BO56" s="148"/>
      <c r="BP56" s="148"/>
      <c r="BQ56" s="148"/>
      <c r="BR56" s="148"/>
      <c r="BS56" s="148"/>
      <c r="BT56" s="148"/>
      <c r="BU56" s="148"/>
      <c r="BV56" s="148"/>
      <c r="BW56" s="148"/>
      <c r="BX56" s="148"/>
      <c r="BY56" s="148"/>
      <c r="BZ56" s="148"/>
      <c r="CA56" s="148"/>
      <c r="CB56" s="148"/>
      <c r="CC56" s="148"/>
      <c r="CD56" s="148"/>
      <c r="CE56" s="148"/>
      <c r="CF56" s="149"/>
      <c r="EH56" s="78"/>
      <c r="EI56" s="79"/>
      <c r="EJ56" s="80"/>
      <c r="EK56" s="69"/>
      <c r="EL56" s="70"/>
      <c r="EM56" s="70"/>
      <c r="EN56" s="70"/>
      <c r="EO56" s="70"/>
      <c r="EP56" s="70"/>
      <c r="EQ56" s="70"/>
      <c r="ER56" s="70"/>
      <c r="ES56" s="70"/>
      <c r="ET56" s="70"/>
      <c r="EU56" s="70"/>
      <c r="EV56" s="70"/>
      <c r="EW56" s="70"/>
      <c r="EX56" s="70"/>
      <c r="EY56" s="70"/>
      <c r="EZ56" s="70"/>
      <c r="FA56" s="70"/>
      <c r="FB56" s="70"/>
      <c r="FC56" s="70"/>
      <c r="FD56" s="70"/>
      <c r="FE56" s="70"/>
      <c r="FF56" s="70"/>
      <c r="FG56" s="71"/>
    </row>
    <row r="57" spans="2:163" ht="4.5" customHeight="1">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3"/>
      <c r="AY57" s="153"/>
      <c r="AZ57" s="153"/>
      <c r="BA57" s="153"/>
      <c r="BB57" s="153"/>
      <c r="BC57" s="153"/>
      <c r="BD57" s="153"/>
      <c r="BE57" s="153"/>
      <c r="BJ57" s="150"/>
      <c r="BK57" s="151"/>
      <c r="BL57" s="151"/>
      <c r="BM57" s="151"/>
      <c r="BN57" s="151"/>
      <c r="BO57" s="151"/>
      <c r="BP57" s="151"/>
      <c r="BQ57" s="151"/>
      <c r="BR57" s="151"/>
      <c r="BS57" s="151"/>
      <c r="BT57" s="151"/>
      <c r="BU57" s="151"/>
      <c r="BV57" s="151"/>
      <c r="BW57" s="151"/>
      <c r="BX57" s="151"/>
      <c r="BY57" s="151"/>
      <c r="BZ57" s="151"/>
      <c r="CA57" s="151"/>
      <c r="CB57" s="151"/>
      <c r="CC57" s="151"/>
      <c r="CD57" s="151"/>
      <c r="CE57" s="151"/>
      <c r="CF57" s="152"/>
      <c r="EH57" s="81"/>
      <c r="EI57" s="82"/>
      <c r="EJ57" s="83"/>
      <c r="EK57" s="72"/>
      <c r="EL57" s="73"/>
      <c r="EM57" s="73"/>
      <c r="EN57" s="73"/>
      <c r="EO57" s="73"/>
      <c r="EP57" s="73"/>
      <c r="EQ57" s="73"/>
      <c r="ER57" s="73"/>
      <c r="ES57" s="73"/>
      <c r="ET57" s="73"/>
      <c r="EU57" s="73"/>
      <c r="EV57" s="73"/>
      <c r="EW57" s="73"/>
      <c r="EX57" s="73"/>
      <c r="EY57" s="73"/>
      <c r="EZ57" s="73"/>
      <c r="FA57" s="73"/>
      <c r="FB57" s="73"/>
      <c r="FC57" s="73"/>
      <c r="FD57" s="73"/>
      <c r="FE57" s="73"/>
      <c r="FF57" s="73"/>
      <c r="FG57" s="74"/>
    </row>
    <row r="58" spans="2:163" ht="4.5" customHeight="1">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3"/>
      <c r="AZ58" s="153"/>
      <c r="BA58" s="153"/>
      <c r="BB58" s="153"/>
      <c r="BC58" s="153"/>
      <c r="BD58" s="153"/>
      <c r="BE58" s="153"/>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EH58" s="75">
        <v>6</v>
      </c>
      <c r="EI58" s="76"/>
      <c r="EJ58" s="77"/>
      <c r="EK58" s="66">
        <f>EK43*3%</f>
        <v>600</v>
      </c>
      <c r="EL58" s="67"/>
      <c r="EM58" s="67"/>
      <c r="EN58" s="67"/>
      <c r="EO58" s="67"/>
      <c r="EP58" s="67"/>
      <c r="EQ58" s="67"/>
      <c r="ER58" s="67"/>
      <c r="ES58" s="67"/>
      <c r="ET58" s="67"/>
      <c r="EU58" s="67"/>
      <c r="EV58" s="67"/>
      <c r="EW58" s="67"/>
      <c r="EX58" s="67"/>
      <c r="EY58" s="67"/>
      <c r="EZ58" s="67"/>
      <c r="FA58" s="67"/>
      <c r="FB58" s="67"/>
      <c r="FC58" s="67"/>
      <c r="FD58" s="67"/>
      <c r="FE58" s="67"/>
      <c r="FF58" s="67"/>
      <c r="FG58" s="68"/>
    </row>
    <row r="59" spans="2:163" ht="4.5" customHeight="1">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3"/>
      <c r="AY59" s="153"/>
      <c r="AZ59" s="153"/>
      <c r="BA59" s="153"/>
      <c r="BB59" s="153"/>
      <c r="BC59" s="153"/>
      <c r="BD59" s="153"/>
      <c r="BE59" s="153"/>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EH59" s="78"/>
      <c r="EI59" s="79"/>
      <c r="EJ59" s="80"/>
      <c r="EK59" s="69"/>
      <c r="EL59" s="70"/>
      <c r="EM59" s="70"/>
      <c r="EN59" s="70"/>
      <c r="EO59" s="70"/>
      <c r="EP59" s="70"/>
      <c r="EQ59" s="70"/>
      <c r="ER59" s="70"/>
      <c r="ES59" s="70"/>
      <c r="ET59" s="70"/>
      <c r="EU59" s="70"/>
      <c r="EV59" s="70"/>
      <c r="EW59" s="70"/>
      <c r="EX59" s="70"/>
      <c r="EY59" s="70"/>
      <c r="EZ59" s="70"/>
      <c r="FA59" s="70"/>
      <c r="FB59" s="70"/>
      <c r="FC59" s="70"/>
      <c r="FD59" s="70"/>
      <c r="FE59" s="70"/>
      <c r="FF59" s="70"/>
      <c r="FG59" s="71"/>
    </row>
    <row r="60" spans="2:163" ht="4.5" customHeight="1">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3"/>
      <c r="AY60" s="153"/>
      <c r="AZ60" s="153"/>
      <c r="BA60" s="153"/>
      <c r="BB60" s="153"/>
      <c r="BC60" s="153"/>
      <c r="BD60" s="153"/>
      <c r="BE60" s="153"/>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EH60" s="81"/>
      <c r="EI60" s="82"/>
      <c r="EJ60" s="83"/>
      <c r="EK60" s="72"/>
      <c r="EL60" s="73"/>
      <c r="EM60" s="73"/>
      <c r="EN60" s="73"/>
      <c r="EO60" s="73"/>
      <c r="EP60" s="73"/>
      <c r="EQ60" s="73"/>
      <c r="ER60" s="73"/>
      <c r="ES60" s="73"/>
      <c r="ET60" s="73"/>
      <c r="EU60" s="73"/>
      <c r="EV60" s="73"/>
      <c r="EW60" s="73"/>
      <c r="EX60" s="73"/>
      <c r="EY60" s="73"/>
      <c r="EZ60" s="73"/>
      <c r="FA60" s="73"/>
      <c r="FB60" s="73"/>
      <c r="FC60" s="73"/>
      <c r="FD60" s="73"/>
      <c r="FE60" s="73"/>
      <c r="FF60" s="73"/>
      <c r="FG60" s="74"/>
    </row>
    <row r="61" spans="2:256" ht="4.5" customHeight="1">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3"/>
      <c r="AY61" s="153"/>
      <c r="AZ61" s="153"/>
      <c r="BA61" s="153"/>
      <c r="BB61" s="153"/>
      <c r="BC61" s="153"/>
      <c r="BD61" s="153"/>
      <c r="BE61" s="153"/>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EH61" s="75">
        <v>7</v>
      </c>
      <c r="EI61" s="76"/>
      <c r="EJ61" s="77"/>
      <c r="EK61" s="66">
        <f>IF(FH61&lt;0,0,FH61)</f>
        <v>0</v>
      </c>
      <c r="EL61" s="67"/>
      <c r="EM61" s="67"/>
      <c r="EN61" s="67"/>
      <c r="EO61" s="67"/>
      <c r="EP61" s="67"/>
      <c r="EQ61" s="67"/>
      <c r="ER61" s="67"/>
      <c r="ES61" s="67"/>
      <c r="ET61" s="67"/>
      <c r="EU61" s="67"/>
      <c r="EV61" s="67"/>
      <c r="EW61" s="67"/>
      <c r="EX61" s="67"/>
      <c r="EY61" s="67"/>
      <c r="EZ61" s="67"/>
      <c r="FA61" s="67"/>
      <c r="FB61" s="67"/>
      <c r="FC61" s="67"/>
      <c r="FD61" s="67"/>
      <c r="FE61" s="67"/>
      <c r="FF61" s="67"/>
      <c r="FG61" s="68"/>
      <c r="FH61" s="182">
        <f>EK55-EK58</f>
        <v>-600</v>
      </c>
      <c r="FI61" s="183"/>
      <c r="FJ61" s="183"/>
      <c r="FK61" s="183"/>
      <c r="FL61" s="183"/>
      <c r="FM61" s="183"/>
      <c r="FN61" s="183"/>
      <c r="FO61" s="183"/>
      <c r="FP61" s="183"/>
      <c r="FQ61" s="183"/>
      <c r="FR61" s="183"/>
      <c r="FS61" s="183"/>
      <c r="FT61" s="183"/>
      <c r="FU61" s="183"/>
      <c r="FV61" s="183"/>
      <c r="FW61" s="183"/>
      <c r="FX61" s="183"/>
      <c r="FY61" s="183"/>
      <c r="FZ61" s="183"/>
      <c r="GA61" s="183"/>
      <c r="GB61" s="183"/>
      <c r="GC61" s="183"/>
      <c r="GD61" s="184"/>
      <c r="GE61" s="38"/>
      <c r="GF61" s="38"/>
      <c r="GG61" s="38"/>
      <c r="GH61" s="38"/>
      <c r="GI61" s="38"/>
      <c r="GJ61" s="38"/>
      <c r="GK61" s="38"/>
      <c r="GL61" s="38"/>
      <c r="GM61" s="38"/>
      <c r="GN61" s="38"/>
      <c r="GO61" s="38"/>
      <c r="GP61" s="38"/>
      <c r="GQ61" s="38"/>
      <c r="GR61" s="38"/>
      <c r="GS61" s="38"/>
      <c r="GT61" s="38"/>
      <c r="GU61" s="38"/>
      <c r="GV61" s="38"/>
      <c r="GW61" s="38"/>
      <c r="GX61" s="38"/>
      <c r="GY61" s="38"/>
      <c r="GZ61" s="38"/>
      <c r="HA61" s="38"/>
      <c r="HB61" s="38"/>
      <c r="HC61" s="38"/>
      <c r="HD61" s="38"/>
      <c r="HE61" s="38"/>
      <c r="HF61" s="38"/>
      <c r="HG61" s="38"/>
      <c r="HH61" s="38"/>
      <c r="HI61" s="38"/>
      <c r="HJ61" s="38"/>
      <c r="HK61" s="38"/>
      <c r="HL61" s="38"/>
      <c r="HM61" s="38"/>
      <c r="HN61" s="38"/>
      <c r="HO61" s="38"/>
      <c r="HP61" s="38"/>
      <c r="HQ61" s="38"/>
      <c r="HR61" s="38"/>
      <c r="HS61" s="38"/>
      <c r="HT61" s="38"/>
      <c r="HU61" s="38"/>
      <c r="HV61" s="38"/>
      <c r="HW61" s="38"/>
      <c r="HX61" s="38"/>
      <c r="HY61" s="38"/>
      <c r="HZ61" s="38"/>
      <c r="IA61" s="38"/>
      <c r="IB61" s="38"/>
      <c r="IC61" s="38"/>
      <c r="ID61" s="38"/>
      <c r="IE61" s="38"/>
      <c r="IF61" s="38"/>
      <c r="IG61" s="38"/>
      <c r="IH61" s="38"/>
      <c r="II61" s="38"/>
      <c r="IJ61" s="38"/>
      <c r="IK61" s="38"/>
      <c r="IL61" s="38"/>
      <c r="IM61" s="38"/>
      <c r="IN61" s="38"/>
      <c r="IO61" s="38"/>
      <c r="IP61" s="38"/>
      <c r="IQ61" s="38"/>
      <c r="IR61" s="38"/>
      <c r="IS61" s="38"/>
      <c r="IT61" s="38"/>
      <c r="IU61" s="38"/>
      <c r="IV61" s="38"/>
    </row>
    <row r="62" spans="2:256" ht="4.5" customHeight="1">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3"/>
      <c r="AY62" s="153"/>
      <c r="AZ62" s="153"/>
      <c r="BA62" s="153"/>
      <c r="BB62" s="153"/>
      <c r="BC62" s="153"/>
      <c r="BD62" s="153"/>
      <c r="BE62" s="153"/>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EH62" s="78"/>
      <c r="EI62" s="79"/>
      <c r="EJ62" s="80"/>
      <c r="EK62" s="69"/>
      <c r="EL62" s="70"/>
      <c r="EM62" s="70"/>
      <c r="EN62" s="70"/>
      <c r="EO62" s="70"/>
      <c r="EP62" s="70"/>
      <c r="EQ62" s="70"/>
      <c r="ER62" s="70"/>
      <c r="ES62" s="70"/>
      <c r="ET62" s="70"/>
      <c r="EU62" s="70"/>
      <c r="EV62" s="70"/>
      <c r="EW62" s="70"/>
      <c r="EX62" s="70"/>
      <c r="EY62" s="70"/>
      <c r="EZ62" s="70"/>
      <c r="FA62" s="70"/>
      <c r="FB62" s="70"/>
      <c r="FC62" s="70"/>
      <c r="FD62" s="70"/>
      <c r="FE62" s="70"/>
      <c r="FF62" s="70"/>
      <c r="FG62" s="71"/>
      <c r="FH62" s="185"/>
      <c r="FI62" s="186"/>
      <c r="FJ62" s="186"/>
      <c r="FK62" s="186"/>
      <c r="FL62" s="186"/>
      <c r="FM62" s="186"/>
      <c r="FN62" s="186"/>
      <c r="FO62" s="186"/>
      <c r="FP62" s="186"/>
      <c r="FQ62" s="186"/>
      <c r="FR62" s="186"/>
      <c r="FS62" s="186"/>
      <c r="FT62" s="186"/>
      <c r="FU62" s="186"/>
      <c r="FV62" s="186"/>
      <c r="FW62" s="186"/>
      <c r="FX62" s="186"/>
      <c r="FY62" s="186"/>
      <c r="FZ62" s="186"/>
      <c r="GA62" s="186"/>
      <c r="GB62" s="186"/>
      <c r="GC62" s="186"/>
      <c r="GD62" s="187"/>
      <c r="GE62" s="38"/>
      <c r="GF62" s="38"/>
      <c r="GG62" s="38"/>
      <c r="GH62" s="38"/>
      <c r="GI62" s="38"/>
      <c r="GJ62" s="38"/>
      <c r="GK62" s="38"/>
      <c r="GL62" s="38"/>
      <c r="GM62" s="38"/>
      <c r="GN62" s="38"/>
      <c r="GO62" s="38"/>
      <c r="GP62" s="38"/>
      <c r="GQ62" s="38"/>
      <c r="GR62" s="38"/>
      <c r="GS62" s="38"/>
      <c r="GT62" s="38"/>
      <c r="GU62" s="38"/>
      <c r="GV62" s="38"/>
      <c r="GW62" s="38"/>
      <c r="GX62" s="38"/>
      <c r="GY62" s="38"/>
      <c r="GZ62" s="38"/>
      <c r="HA62" s="38"/>
      <c r="HB62" s="38"/>
      <c r="HC62" s="38"/>
      <c r="HD62" s="38"/>
      <c r="HE62" s="38"/>
      <c r="HF62" s="38"/>
      <c r="HG62" s="38"/>
      <c r="HH62" s="38"/>
      <c r="HI62" s="38"/>
      <c r="HJ62" s="38"/>
      <c r="HK62" s="38"/>
      <c r="HL62" s="38"/>
      <c r="HM62" s="38"/>
      <c r="HN62" s="38"/>
      <c r="HO62" s="38"/>
      <c r="HP62" s="38"/>
      <c r="HQ62" s="38"/>
      <c r="HR62" s="38"/>
      <c r="HS62" s="38"/>
      <c r="HT62" s="38"/>
      <c r="HU62" s="38"/>
      <c r="HV62" s="38"/>
      <c r="HW62" s="38"/>
      <c r="HX62" s="38"/>
      <c r="HY62" s="38"/>
      <c r="HZ62" s="38"/>
      <c r="IA62" s="38"/>
      <c r="IB62" s="38"/>
      <c r="IC62" s="38"/>
      <c r="ID62" s="38"/>
      <c r="IE62" s="38"/>
      <c r="IF62" s="38"/>
      <c r="IG62" s="38"/>
      <c r="IH62" s="38"/>
      <c r="II62" s="38"/>
      <c r="IJ62" s="38"/>
      <c r="IK62" s="38"/>
      <c r="IL62" s="38"/>
      <c r="IM62" s="38"/>
      <c r="IN62" s="38"/>
      <c r="IO62" s="38"/>
      <c r="IP62" s="38"/>
      <c r="IQ62" s="38"/>
      <c r="IR62" s="38"/>
      <c r="IS62" s="38"/>
      <c r="IT62" s="38"/>
      <c r="IU62" s="38"/>
      <c r="IV62" s="38"/>
    </row>
    <row r="63" spans="2:256" ht="4.5" customHeight="1">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3"/>
      <c r="AY63" s="153"/>
      <c r="AZ63" s="153"/>
      <c r="BA63" s="153"/>
      <c r="BB63" s="153"/>
      <c r="BC63" s="153"/>
      <c r="BD63" s="153"/>
      <c r="BE63" s="153"/>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EH63" s="81"/>
      <c r="EI63" s="82"/>
      <c r="EJ63" s="83"/>
      <c r="EK63" s="72"/>
      <c r="EL63" s="73"/>
      <c r="EM63" s="73"/>
      <c r="EN63" s="73"/>
      <c r="EO63" s="73"/>
      <c r="EP63" s="73"/>
      <c r="EQ63" s="73"/>
      <c r="ER63" s="73"/>
      <c r="ES63" s="73"/>
      <c r="ET63" s="73"/>
      <c r="EU63" s="73"/>
      <c r="EV63" s="73"/>
      <c r="EW63" s="73"/>
      <c r="EX63" s="73"/>
      <c r="EY63" s="73"/>
      <c r="EZ63" s="73"/>
      <c r="FA63" s="73"/>
      <c r="FB63" s="73"/>
      <c r="FC63" s="73"/>
      <c r="FD63" s="73"/>
      <c r="FE63" s="73"/>
      <c r="FF63" s="73"/>
      <c r="FG63" s="74"/>
      <c r="FH63" s="188"/>
      <c r="FI63" s="189"/>
      <c r="FJ63" s="189"/>
      <c r="FK63" s="189"/>
      <c r="FL63" s="189"/>
      <c r="FM63" s="189"/>
      <c r="FN63" s="189"/>
      <c r="FO63" s="189"/>
      <c r="FP63" s="189"/>
      <c r="FQ63" s="189"/>
      <c r="FR63" s="189"/>
      <c r="FS63" s="189"/>
      <c r="FT63" s="189"/>
      <c r="FU63" s="189"/>
      <c r="FV63" s="189"/>
      <c r="FW63" s="189"/>
      <c r="FX63" s="189"/>
      <c r="FY63" s="189"/>
      <c r="FZ63" s="189"/>
      <c r="GA63" s="189"/>
      <c r="GB63" s="189"/>
      <c r="GC63" s="189"/>
      <c r="GD63" s="190"/>
      <c r="GE63" s="38"/>
      <c r="GF63" s="38"/>
      <c r="GG63" s="38"/>
      <c r="GH63" s="38"/>
      <c r="GI63" s="38"/>
      <c r="GJ63" s="38"/>
      <c r="GK63" s="38"/>
      <c r="GL63" s="38"/>
      <c r="GM63" s="38"/>
      <c r="GN63" s="38"/>
      <c r="GO63" s="38"/>
      <c r="GP63" s="38"/>
      <c r="GQ63" s="38"/>
      <c r="GR63" s="38"/>
      <c r="GS63" s="38"/>
      <c r="GT63" s="38"/>
      <c r="GU63" s="38"/>
      <c r="GV63" s="38"/>
      <c r="GW63" s="38"/>
      <c r="GX63" s="38"/>
      <c r="GY63" s="38"/>
      <c r="GZ63" s="38"/>
      <c r="HA63" s="38"/>
      <c r="HB63" s="38"/>
      <c r="HC63" s="38"/>
      <c r="HD63" s="38"/>
      <c r="HE63" s="38"/>
      <c r="HF63" s="38"/>
      <c r="HG63" s="38"/>
      <c r="HH63" s="38"/>
      <c r="HI63" s="38"/>
      <c r="HJ63" s="38"/>
      <c r="HK63" s="38"/>
      <c r="HL63" s="38"/>
      <c r="HM63" s="38"/>
      <c r="HN63" s="38"/>
      <c r="HO63" s="38"/>
      <c r="HP63" s="38"/>
      <c r="HQ63" s="38"/>
      <c r="HR63" s="38"/>
      <c r="HS63" s="38"/>
      <c r="HT63" s="38"/>
      <c r="HU63" s="38"/>
      <c r="HV63" s="38"/>
      <c r="HW63" s="38"/>
      <c r="HX63" s="38"/>
      <c r="HY63" s="38"/>
      <c r="HZ63" s="38"/>
      <c r="IA63" s="38"/>
      <c r="IB63" s="38"/>
      <c r="IC63" s="38"/>
      <c r="ID63" s="38"/>
      <c r="IE63" s="38"/>
      <c r="IF63" s="38"/>
      <c r="IG63" s="38"/>
      <c r="IH63" s="38"/>
      <c r="II63" s="38"/>
      <c r="IJ63" s="38"/>
      <c r="IK63" s="38"/>
      <c r="IL63" s="38"/>
      <c r="IM63" s="38"/>
      <c r="IN63" s="38"/>
      <c r="IO63" s="38"/>
      <c r="IP63" s="38"/>
      <c r="IQ63" s="38"/>
      <c r="IR63" s="38"/>
      <c r="IS63" s="38"/>
      <c r="IT63" s="38"/>
      <c r="IU63" s="38"/>
      <c r="IV63" s="38"/>
    </row>
    <row r="64" spans="2:256" ht="4.5" customHeight="1">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3"/>
      <c r="AY64" s="153"/>
      <c r="AZ64" s="153"/>
      <c r="BA64" s="153"/>
      <c r="BB64" s="153"/>
      <c r="BC64" s="153"/>
      <c r="BD64" s="153"/>
      <c r="BE64" s="153"/>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EH64" s="75">
        <v>8</v>
      </c>
      <c r="EI64" s="76"/>
      <c r="EJ64" s="77"/>
      <c r="EK64" s="66">
        <f>BJ76</f>
        <v>0</v>
      </c>
      <c r="EL64" s="67"/>
      <c r="EM64" s="67"/>
      <c r="EN64" s="67"/>
      <c r="EO64" s="67"/>
      <c r="EP64" s="67"/>
      <c r="EQ64" s="67"/>
      <c r="ER64" s="67"/>
      <c r="ES64" s="67"/>
      <c r="ET64" s="67"/>
      <c r="EU64" s="67"/>
      <c r="EV64" s="67"/>
      <c r="EW64" s="67"/>
      <c r="EX64" s="67"/>
      <c r="EY64" s="67"/>
      <c r="EZ64" s="67"/>
      <c r="FA64" s="67"/>
      <c r="FB64" s="67"/>
      <c r="FC64" s="67"/>
      <c r="FD64" s="67"/>
      <c r="FE64" s="67"/>
      <c r="FF64" s="67"/>
      <c r="FG64" s="68"/>
      <c r="FH64" s="38"/>
      <c r="FI64" s="38"/>
      <c r="FJ64" s="38"/>
      <c r="FK64" s="38"/>
      <c r="FL64" s="38"/>
      <c r="FM64" s="38"/>
      <c r="FN64" s="38"/>
      <c r="FO64" s="38"/>
      <c r="FP64" s="38"/>
      <c r="FQ64" s="38"/>
      <c r="FR64" s="38"/>
      <c r="FS64" s="38"/>
      <c r="FT64" s="38"/>
      <c r="FU64" s="38"/>
      <c r="FV64" s="38"/>
      <c r="FW64" s="38"/>
      <c r="FX64" s="38"/>
      <c r="FY64" s="38"/>
      <c r="FZ64" s="38"/>
      <c r="GA64" s="38"/>
      <c r="GB64" s="38"/>
      <c r="GC64" s="38"/>
      <c r="GD64" s="38"/>
      <c r="GE64" s="38"/>
      <c r="GF64" s="38"/>
      <c r="GG64" s="38"/>
      <c r="GH64" s="38"/>
      <c r="GI64" s="38"/>
      <c r="GJ64" s="38"/>
      <c r="GK64" s="38"/>
      <c r="GL64" s="38"/>
      <c r="GM64" s="38"/>
      <c r="GN64" s="38"/>
      <c r="GO64" s="38"/>
      <c r="GP64" s="38"/>
      <c r="GQ64" s="38"/>
      <c r="GR64" s="38"/>
      <c r="GS64" s="38"/>
      <c r="GT64" s="38"/>
      <c r="GU64" s="38"/>
      <c r="GV64" s="38"/>
      <c r="GW64" s="38"/>
      <c r="GX64" s="38"/>
      <c r="GY64" s="38"/>
      <c r="GZ64" s="38"/>
      <c r="HA64" s="38"/>
      <c r="HB64" s="38"/>
      <c r="HC64" s="38"/>
      <c r="HD64" s="38"/>
      <c r="HE64" s="38"/>
      <c r="HF64" s="38"/>
      <c r="HG64" s="38"/>
      <c r="HH64" s="38"/>
      <c r="HI64" s="38"/>
      <c r="HJ64" s="38"/>
      <c r="HK64" s="38"/>
      <c r="HL64" s="38"/>
      <c r="HM64" s="38"/>
      <c r="HN64" s="38"/>
      <c r="HO64" s="38"/>
      <c r="HP64" s="38"/>
      <c r="HQ64" s="38"/>
      <c r="HR64" s="38"/>
      <c r="HS64" s="38"/>
      <c r="HT64" s="38"/>
      <c r="HU64" s="38"/>
      <c r="HV64" s="38"/>
      <c r="HW64" s="38"/>
      <c r="HX64" s="38"/>
      <c r="HY64" s="38"/>
      <c r="HZ64" s="38"/>
      <c r="IA64" s="38"/>
      <c r="IB64" s="38"/>
      <c r="IC64" s="38"/>
      <c r="ID64" s="38"/>
      <c r="IE64" s="38"/>
      <c r="IF64" s="38"/>
      <c r="IG64" s="38"/>
      <c r="IH64" s="38"/>
      <c r="II64" s="38"/>
      <c r="IJ64" s="38"/>
      <c r="IK64" s="38"/>
      <c r="IL64" s="38"/>
      <c r="IM64" s="38"/>
      <c r="IN64" s="38"/>
      <c r="IO64" s="38"/>
      <c r="IP64" s="38"/>
      <c r="IQ64" s="38"/>
      <c r="IR64" s="38"/>
      <c r="IS64" s="38"/>
      <c r="IT64" s="38"/>
      <c r="IU64" s="38"/>
      <c r="IV64" s="38"/>
    </row>
    <row r="65" spans="2:256" ht="4.5" customHeight="1">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3"/>
      <c r="AY65" s="153"/>
      <c r="AZ65" s="153"/>
      <c r="BA65" s="153"/>
      <c r="BB65" s="153"/>
      <c r="BC65" s="153"/>
      <c r="BD65" s="153"/>
      <c r="BE65" s="153"/>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EH65" s="78"/>
      <c r="EI65" s="79"/>
      <c r="EJ65" s="80"/>
      <c r="EK65" s="69"/>
      <c r="EL65" s="70"/>
      <c r="EM65" s="70"/>
      <c r="EN65" s="70"/>
      <c r="EO65" s="70"/>
      <c r="EP65" s="70"/>
      <c r="EQ65" s="70"/>
      <c r="ER65" s="70"/>
      <c r="ES65" s="70"/>
      <c r="ET65" s="70"/>
      <c r="EU65" s="70"/>
      <c r="EV65" s="70"/>
      <c r="EW65" s="70"/>
      <c r="EX65" s="70"/>
      <c r="EY65" s="70"/>
      <c r="EZ65" s="70"/>
      <c r="FA65" s="70"/>
      <c r="FB65" s="70"/>
      <c r="FC65" s="70"/>
      <c r="FD65" s="70"/>
      <c r="FE65" s="70"/>
      <c r="FF65" s="70"/>
      <c r="FG65" s="71"/>
      <c r="FH65" s="38"/>
      <c r="FI65" s="38"/>
      <c r="FJ65" s="38"/>
      <c r="FK65" s="38"/>
      <c r="FL65" s="38"/>
      <c r="FM65" s="38"/>
      <c r="FN65" s="38"/>
      <c r="FO65" s="38"/>
      <c r="FP65" s="38"/>
      <c r="FQ65" s="38"/>
      <c r="FR65" s="38"/>
      <c r="FS65" s="38"/>
      <c r="FT65" s="38"/>
      <c r="FU65" s="38"/>
      <c r="FV65" s="38"/>
      <c r="FW65" s="38"/>
      <c r="FX65" s="38"/>
      <c r="FY65" s="38"/>
      <c r="FZ65" s="38"/>
      <c r="GA65" s="38"/>
      <c r="GB65" s="38"/>
      <c r="GC65" s="38"/>
      <c r="GD65" s="38"/>
      <c r="GE65" s="38"/>
      <c r="GF65" s="38"/>
      <c r="GG65" s="38"/>
      <c r="GH65" s="38"/>
      <c r="GI65" s="38"/>
      <c r="GJ65" s="38"/>
      <c r="GK65" s="38"/>
      <c r="GL65" s="38"/>
      <c r="GM65" s="38"/>
      <c r="GN65" s="38"/>
      <c r="GO65" s="38"/>
      <c r="GP65" s="38"/>
      <c r="GQ65" s="38"/>
      <c r="GR65" s="38"/>
      <c r="GS65" s="38"/>
      <c r="GT65" s="38"/>
      <c r="GU65" s="38"/>
      <c r="GV65" s="38"/>
      <c r="GW65" s="38"/>
      <c r="GX65" s="38"/>
      <c r="GY65" s="38"/>
      <c r="GZ65" s="38"/>
      <c r="HA65" s="38"/>
      <c r="HB65" s="38"/>
      <c r="HC65" s="38"/>
      <c r="HD65" s="38"/>
      <c r="HE65" s="38"/>
      <c r="HF65" s="38"/>
      <c r="HG65" s="38"/>
      <c r="HH65" s="38"/>
      <c r="HI65" s="38"/>
      <c r="HJ65" s="38"/>
      <c r="HK65" s="38"/>
      <c r="HL65" s="38"/>
      <c r="HM65" s="38"/>
      <c r="HN65" s="38"/>
      <c r="HO65" s="38"/>
      <c r="HP65" s="38"/>
      <c r="HQ65" s="38"/>
      <c r="HR65" s="38"/>
      <c r="HS65" s="38"/>
      <c r="HT65" s="38"/>
      <c r="HU65" s="38"/>
      <c r="HV65" s="38"/>
      <c r="HW65" s="38"/>
      <c r="HX65" s="38"/>
      <c r="HY65" s="38"/>
      <c r="HZ65" s="38"/>
      <c r="IA65" s="38"/>
      <c r="IB65" s="38"/>
      <c r="IC65" s="38"/>
      <c r="ID65" s="38"/>
      <c r="IE65" s="38"/>
      <c r="IF65" s="38"/>
      <c r="IG65" s="38"/>
      <c r="IH65" s="38"/>
      <c r="II65" s="38"/>
      <c r="IJ65" s="38"/>
      <c r="IK65" s="38"/>
      <c r="IL65" s="38"/>
      <c r="IM65" s="38"/>
      <c r="IN65" s="38"/>
      <c r="IO65" s="38"/>
      <c r="IP65" s="38"/>
      <c r="IQ65" s="38"/>
      <c r="IR65" s="38"/>
      <c r="IS65" s="38"/>
      <c r="IT65" s="38"/>
      <c r="IU65" s="38"/>
      <c r="IV65" s="38"/>
    </row>
    <row r="66" spans="2:256" ht="4.5" customHeight="1">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3"/>
      <c r="AY66" s="153"/>
      <c r="AZ66" s="153"/>
      <c r="BA66" s="153"/>
      <c r="BB66" s="153"/>
      <c r="BC66" s="153"/>
      <c r="BD66" s="153"/>
      <c r="BE66" s="153"/>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EH66" s="81"/>
      <c r="EI66" s="82"/>
      <c r="EJ66" s="83"/>
      <c r="EK66" s="72"/>
      <c r="EL66" s="73"/>
      <c r="EM66" s="73"/>
      <c r="EN66" s="73"/>
      <c r="EO66" s="73"/>
      <c r="EP66" s="73"/>
      <c r="EQ66" s="73"/>
      <c r="ER66" s="73"/>
      <c r="ES66" s="73"/>
      <c r="ET66" s="73"/>
      <c r="EU66" s="73"/>
      <c r="EV66" s="73"/>
      <c r="EW66" s="73"/>
      <c r="EX66" s="73"/>
      <c r="EY66" s="73"/>
      <c r="EZ66" s="73"/>
      <c r="FA66" s="73"/>
      <c r="FB66" s="73"/>
      <c r="FC66" s="73"/>
      <c r="FD66" s="73"/>
      <c r="FE66" s="73"/>
      <c r="FF66" s="73"/>
      <c r="FG66" s="74"/>
      <c r="FH66" s="38"/>
      <c r="FI66" s="38"/>
      <c r="FJ66" s="38"/>
      <c r="FK66" s="38"/>
      <c r="FL66" s="38"/>
      <c r="FM66" s="38"/>
      <c r="FN66" s="38"/>
      <c r="FO66" s="38"/>
      <c r="FP66" s="38"/>
      <c r="FQ66" s="38"/>
      <c r="FR66" s="38"/>
      <c r="FS66" s="38"/>
      <c r="FT66" s="38"/>
      <c r="FU66" s="38"/>
      <c r="FV66" s="38"/>
      <c r="FW66" s="38"/>
      <c r="FX66" s="38"/>
      <c r="FY66" s="38"/>
      <c r="FZ66" s="38"/>
      <c r="GA66" s="38"/>
      <c r="GB66" s="38"/>
      <c r="GC66" s="38"/>
      <c r="GD66" s="38"/>
      <c r="GE66" s="38"/>
      <c r="GF66" s="38"/>
      <c r="GG66" s="38"/>
      <c r="GH66" s="38"/>
      <c r="GI66" s="38"/>
      <c r="GJ66" s="38"/>
      <c r="GK66" s="38"/>
      <c r="GL66" s="38"/>
      <c r="GM66" s="38"/>
      <c r="GN66" s="38"/>
      <c r="GO66" s="38"/>
      <c r="GP66" s="38"/>
      <c r="GQ66" s="38"/>
      <c r="GR66" s="38"/>
      <c r="GS66" s="38"/>
      <c r="GT66" s="38"/>
      <c r="GU66" s="38"/>
      <c r="GV66" s="38"/>
      <c r="GW66" s="38"/>
      <c r="GX66" s="38"/>
      <c r="GY66" s="38"/>
      <c r="GZ66" s="38"/>
      <c r="HA66" s="38"/>
      <c r="HB66" s="38"/>
      <c r="HC66" s="38"/>
      <c r="HD66" s="38"/>
      <c r="HE66" s="38"/>
      <c r="HF66" s="38"/>
      <c r="HG66" s="38"/>
      <c r="HH66" s="38"/>
      <c r="HI66" s="38"/>
      <c r="HJ66" s="38"/>
      <c r="HK66" s="38"/>
      <c r="HL66" s="38"/>
      <c r="HM66" s="38"/>
      <c r="HN66" s="38"/>
      <c r="HO66" s="38"/>
      <c r="HP66" s="38"/>
      <c r="HQ66" s="38"/>
      <c r="HR66" s="38"/>
      <c r="HS66" s="38"/>
      <c r="HT66" s="38"/>
      <c r="HU66" s="38"/>
      <c r="HV66" s="38"/>
      <c r="HW66" s="38"/>
      <c r="HX66" s="38"/>
      <c r="HY66" s="38"/>
      <c r="HZ66" s="38"/>
      <c r="IA66" s="38"/>
      <c r="IB66" s="38"/>
      <c r="IC66" s="38"/>
      <c r="ID66" s="38"/>
      <c r="IE66" s="38"/>
      <c r="IF66" s="38"/>
      <c r="IG66" s="38"/>
      <c r="IH66" s="38"/>
      <c r="II66" s="38"/>
      <c r="IJ66" s="38"/>
      <c r="IK66" s="38"/>
      <c r="IL66" s="38"/>
      <c r="IM66" s="38"/>
      <c r="IN66" s="38"/>
      <c r="IO66" s="38"/>
      <c r="IP66" s="38"/>
      <c r="IQ66" s="38"/>
      <c r="IR66" s="38"/>
      <c r="IS66" s="38"/>
      <c r="IT66" s="38"/>
      <c r="IU66" s="38"/>
      <c r="IV66" s="38"/>
    </row>
    <row r="67" spans="2:256" ht="4.5" customHeight="1">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EH67" s="75">
        <v>9</v>
      </c>
      <c r="EI67" s="76"/>
      <c r="EJ67" s="77"/>
      <c r="EK67" s="66">
        <f>IF(EK61&lt;EK64,EK61,EK64)</f>
        <v>0</v>
      </c>
      <c r="EL67" s="67"/>
      <c r="EM67" s="67"/>
      <c r="EN67" s="67"/>
      <c r="EO67" s="67"/>
      <c r="EP67" s="67"/>
      <c r="EQ67" s="67"/>
      <c r="ER67" s="67"/>
      <c r="ES67" s="67"/>
      <c r="ET67" s="67"/>
      <c r="EU67" s="67"/>
      <c r="EV67" s="67"/>
      <c r="EW67" s="67"/>
      <c r="EX67" s="67"/>
      <c r="EY67" s="67"/>
      <c r="EZ67" s="67"/>
      <c r="FA67" s="67"/>
      <c r="FB67" s="67"/>
      <c r="FC67" s="67"/>
      <c r="FD67" s="67"/>
      <c r="FE67" s="67"/>
      <c r="FF67" s="67"/>
      <c r="FG67" s="68"/>
      <c r="FH67" s="38"/>
      <c r="FI67" s="38"/>
      <c r="FJ67" s="38"/>
      <c r="FK67" s="38"/>
      <c r="FL67" s="38"/>
      <c r="FM67" s="38"/>
      <c r="FN67" s="38"/>
      <c r="FO67" s="38"/>
      <c r="FP67" s="38"/>
      <c r="FQ67" s="38"/>
      <c r="FR67" s="38"/>
      <c r="FS67" s="38"/>
      <c r="FT67" s="38"/>
      <c r="FU67" s="38"/>
      <c r="FV67" s="38"/>
      <c r="FW67" s="38"/>
      <c r="FX67" s="38"/>
      <c r="FY67" s="38"/>
      <c r="FZ67" s="38"/>
      <c r="GA67" s="38"/>
      <c r="GB67" s="38"/>
      <c r="GC67" s="38"/>
      <c r="GD67" s="38"/>
      <c r="GE67" s="38"/>
      <c r="GF67" s="38"/>
      <c r="GG67" s="38"/>
      <c r="GH67" s="38"/>
      <c r="GI67" s="38"/>
      <c r="GJ67" s="38"/>
      <c r="GK67" s="38"/>
      <c r="GL67" s="38"/>
      <c r="GM67" s="38"/>
      <c r="GN67" s="38"/>
      <c r="GO67" s="38"/>
      <c r="GP67" s="38"/>
      <c r="GQ67" s="38"/>
      <c r="GR67" s="38"/>
      <c r="GS67" s="38"/>
      <c r="GT67" s="38"/>
      <c r="GU67" s="38"/>
      <c r="GV67" s="38"/>
      <c r="GW67" s="38"/>
      <c r="GX67" s="38"/>
      <c r="GY67" s="38"/>
      <c r="GZ67" s="38"/>
      <c r="HA67" s="38"/>
      <c r="HB67" s="38"/>
      <c r="HC67" s="38"/>
      <c r="HD67" s="38"/>
      <c r="HE67" s="38"/>
      <c r="HF67" s="38"/>
      <c r="HG67" s="38"/>
      <c r="HH67" s="38"/>
      <c r="HI67" s="38"/>
      <c r="HJ67" s="38"/>
      <c r="HK67" s="38"/>
      <c r="HL67" s="38"/>
      <c r="HM67" s="38"/>
      <c r="HN67" s="38"/>
      <c r="HO67" s="38"/>
      <c r="HP67" s="38"/>
      <c r="HQ67" s="38"/>
      <c r="HR67" s="38"/>
      <c r="HS67" s="38"/>
      <c r="HT67" s="38"/>
      <c r="HU67" s="38"/>
      <c r="HV67" s="38"/>
      <c r="HW67" s="38"/>
      <c r="HX67" s="38"/>
      <c r="HY67" s="38"/>
      <c r="HZ67" s="38"/>
      <c r="IA67" s="38"/>
      <c r="IB67" s="38"/>
      <c r="IC67" s="38"/>
      <c r="ID67" s="38"/>
      <c r="IE67" s="38"/>
      <c r="IF67" s="38"/>
      <c r="IG67" s="38"/>
      <c r="IH67" s="38"/>
      <c r="II67" s="38"/>
      <c r="IJ67" s="38"/>
      <c r="IK67" s="38"/>
      <c r="IL67" s="38"/>
      <c r="IM67" s="38"/>
      <c r="IN67" s="38"/>
      <c r="IO67" s="38"/>
      <c r="IP67" s="38"/>
      <c r="IQ67" s="38"/>
      <c r="IR67" s="38"/>
      <c r="IS67" s="38"/>
      <c r="IT67" s="38"/>
      <c r="IU67" s="38"/>
      <c r="IV67" s="38"/>
    </row>
    <row r="68" spans="2:256" ht="4.5" customHeight="1">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c r="AY68" s="153"/>
      <c r="AZ68" s="153"/>
      <c r="BA68" s="153"/>
      <c r="BB68" s="153"/>
      <c r="BC68" s="153"/>
      <c r="BD68" s="153"/>
      <c r="BE68" s="153"/>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EH68" s="78"/>
      <c r="EI68" s="79"/>
      <c r="EJ68" s="80"/>
      <c r="EK68" s="69"/>
      <c r="EL68" s="70"/>
      <c r="EM68" s="70"/>
      <c r="EN68" s="70"/>
      <c r="EO68" s="70"/>
      <c r="EP68" s="70"/>
      <c r="EQ68" s="70"/>
      <c r="ER68" s="70"/>
      <c r="ES68" s="70"/>
      <c r="ET68" s="70"/>
      <c r="EU68" s="70"/>
      <c r="EV68" s="70"/>
      <c r="EW68" s="70"/>
      <c r="EX68" s="70"/>
      <c r="EY68" s="70"/>
      <c r="EZ68" s="70"/>
      <c r="FA68" s="70"/>
      <c r="FB68" s="70"/>
      <c r="FC68" s="70"/>
      <c r="FD68" s="70"/>
      <c r="FE68" s="70"/>
      <c r="FF68" s="70"/>
      <c r="FG68" s="71"/>
      <c r="FH68" s="38"/>
      <c r="FI68" s="38"/>
      <c r="FJ68" s="38"/>
      <c r="FK68" s="38"/>
      <c r="FL68" s="38"/>
      <c r="FM68" s="38"/>
      <c r="FN68" s="38"/>
      <c r="FO68" s="38"/>
      <c r="FP68" s="38"/>
      <c r="FQ68" s="38"/>
      <c r="FR68" s="38"/>
      <c r="FS68" s="38"/>
      <c r="FT68" s="38"/>
      <c r="FU68" s="38"/>
      <c r="FV68" s="38"/>
      <c r="FW68" s="38"/>
      <c r="FX68" s="38"/>
      <c r="FY68" s="38"/>
      <c r="FZ68" s="38"/>
      <c r="GA68" s="38"/>
      <c r="GB68" s="38"/>
      <c r="GC68" s="38"/>
      <c r="GD68" s="38"/>
      <c r="GE68" s="38"/>
      <c r="GF68" s="38"/>
      <c r="GG68" s="38"/>
      <c r="GH68" s="38"/>
      <c r="GI68" s="38"/>
      <c r="GJ68" s="38"/>
      <c r="GK68" s="38"/>
      <c r="GL68" s="38"/>
      <c r="GM68" s="38"/>
      <c r="GN68" s="38"/>
      <c r="GO68" s="38"/>
      <c r="GP68" s="38"/>
      <c r="GQ68" s="38"/>
      <c r="GR68" s="38"/>
      <c r="GS68" s="38"/>
      <c r="GT68" s="38"/>
      <c r="GU68" s="38"/>
      <c r="GV68" s="38"/>
      <c r="GW68" s="38"/>
      <c r="GX68" s="38"/>
      <c r="GY68" s="38"/>
      <c r="GZ68" s="38"/>
      <c r="HA68" s="38"/>
      <c r="HB68" s="38"/>
      <c r="HC68" s="38"/>
      <c r="HD68" s="38"/>
      <c r="HE68" s="38"/>
      <c r="HF68" s="38"/>
      <c r="HG68" s="38"/>
      <c r="HH68" s="38"/>
      <c r="HI68" s="38"/>
      <c r="HJ68" s="38"/>
      <c r="HK68" s="38"/>
      <c r="HL68" s="38"/>
      <c r="HM68" s="38"/>
      <c r="HN68" s="38"/>
      <c r="HO68" s="38"/>
      <c r="HP68" s="38"/>
      <c r="HQ68" s="38"/>
      <c r="HR68" s="38"/>
      <c r="HS68" s="38"/>
      <c r="HT68" s="38"/>
      <c r="HU68" s="38"/>
      <c r="HV68" s="38"/>
      <c r="HW68" s="38"/>
      <c r="HX68" s="38"/>
      <c r="HY68" s="38"/>
      <c r="HZ68" s="38"/>
      <c r="IA68" s="38"/>
      <c r="IB68" s="38"/>
      <c r="IC68" s="38"/>
      <c r="ID68" s="38"/>
      <c r="IE68" s="38"/>
      <c r="IF68" s="38"/>
      <c r="IG68" s="38"/>
      <c r="IH68" s="38"/>
      <c r="II68" s="38"/>
      <c r="IJ68" s="38"/>
      <c r="IK68" s="38"/>
      <c r="IL68" s="38"/>
      <c r="IM68" s="38"/>
      <c r="IN68" s="38"/>
      <c r="IO68" s="38"/>
      <c r="IP68" s="38"/>
      <c r="IQ68" s="38"/>
      <c r="IR68" s="38"/>
      <c r="IS68" s="38"/>
      <c r="IT68" s="38"/>
      <c r="IU68" s="38"/>
      <c r="IV68" s="38"/>
    </row>
    <row r="69" spans="2:256" ht="4.5" customHeight="1">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EH69" s="81"/>
      <c r="EI69" s="82"/>
      <c r="EJ69" s="83"/>
      <c r="EK69" s="72"/>
      <c r="EL69" s="73"/>
      <c r="EM69" s="73"/>
      <c r="EN69" s="73"/>
      <c r="EO69" s="73"/>
      <c r="EP69" s="73"/>
      <c r="EQ69" s="73"/>
      <c r="ER69" s="73"/>
      <c r="ES69" s="73"/>
      <c r="ET69" s="73"/>
      <c r="EU69" s="73"/>
      <c r="EV69" s="73"/>
      <c r="EW69" s="73"/>
      <c r="EX69" s="73"/>
      <c r="EY69" s="73"/>
      <c r="EZ69" s="73"/>
      <c r="FA69" s="73"/>
      <c r="FB69" s="73"/>
      <c r="FC69" s="73"/>
      <c r="FD69" s="73"/>
      <c r="FE69" s="73"/>
      <c r="FF69" s="73"/>
      <c r="FG69" s="74"/>
      <c r="FH69" s="38"/>
      <c r="FI69" s="38"/>
      <c r="FJ69" s="38"/>
      <c r="FK69" s="38"/>
      <c r="FL69" s="38"/>
      <c r="FM69" s="38"/>
      <c r="FN69" s="38"/>
      <c r="FO69" s="38"/>
      <c r="FP69" s="38"/>
      <c r="FQ69" s="38"/>
      <c r="FR69" s="38"/>
      <c r="FS69" s="38"/>
      <c r="FT69" s="38"/>
      <c r="FU69" s="38"/>
      <c r="FV69" s="38"/>
      <c r="FW69" s="38"/>
      <c r="FX69" s="38"/>
      <c r="FY69" s="38"/>
      <c r="FZ69" s="38"/>
      <c r="GA69" s="38"/>
      <c r="GB69" s="38"/>
      <c r="GC69" s="38"/>
      <c r="GD69" s="38"/>
      <c r="GE69" s="38"/>
      <c r="GF69" s="38"/>
      <c r="GG69" s="38"/>
      <c r="GH69" s="38"/>
      <c r="GI69" s="38"/>
      <c r="GJ69" s="38"/>
      <c r="GK69" s="38"/>
      <c r="GL69" s="38"/>
      <c r="GM69" s="38"/>
      <c r="GN69" s="38"/>
      <c r="GO69" s="38"/>
      <c r="GP69" s="38"/>
      <c r="GQ69" s="38"/>
      <c r="GR69" s="38"/>
      <c r="GS69" s="38"/>
      <c r="GT69" s="38"/>
      <c r="GU69" s="38"/>
      <c r="GV69" s="38"/>
      <c r="GW69" s="38"/>
      <c r="GX69" s="38"/>
      <c r="GY69" s="38"/>
      <c r="GZ69" s="38"/>
      <c r="HA69" s="38"/>
      <c r="HB69" s="38"/>
      <c r="HC69" s="38"/>
      <c r="HD69" s="38"/>
      <c r="HE69" s="38"/>
      <c r="HF69" s="38"/>
      <c r="HG69" s="38"/>
      <c r="HH69" s="38"/>
      <c r="HI69" s="38"/>
      <c r="HJ69" s="38"/>
      <c r="HK69" s="38"/>
      <c r="HL69" s="38"/>
      <c r="HM69" s="38"/>
      <c r="HN69" s="38"/>
      <c r="HO69" s="38"/>
      <c r="HP69" s="38"/>
      <c r="HQ69" s="38"/>
      <c r="HR69" s="38"/>
      <c r="HS69" s="38"/>
      <c r="HT69" s="38"/>
      <c r="HU69" s="38"/>
      <c r="HV69" s="38"/>
      <c r="HW69" s="38"/>
      <c r="HX69" s="38"/>
      <c r="HY69" s="38"/>
      <c r="HZ69" s="38"/>
      <c r="IA69" s="38"/>
      <c r="IB69" s="38"/>
      <c r="IC69" s="38"/>
      <c r="ID69" s="38"/>
      <c r="IE69" s="38"/>
      <c r="IF69" s="38"/>
      <c r="IG69" s="38"/>
      <c r="IH69" s="38"/>
      <c r="II69" s="38"/>
      <c r="IJ69" s="38"/>
      <c r="IK69" s="38"/>
      <c r="IL69" s="38"/>
      <c r="IM69" s="38"/>
      <c r="IN69" s="38"/>
      <c r="IO69" s="38"/>
      <c r="IP69" s="38"/>
      <c r="IQ69" s="38"/>
      <c r="IR69" s="38"/>
      <c r="IS69" s="38"/>
      <c r="IT69" s="38"/>
      <c r="IU69" s="38"/>
      <c r="IV69" s="38"/>
    </row>
    <row r="70" spans="2:256" ht="4.5" customHeight="1">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EH70" s="75">
        <v>10</v>
      </c>
      <c r="EI70" s="76"/>
      <c r="EJ70" s="77"/>
      <c r="EK70" s="66">
        <f>BJ93</f>
        <v>0</v>
      </c>
      <c r="EL70" s="67"/>
      <c r="EM70" s="67"/>
      <c r="EN70" s="67"/>
      <c r="EO70" s="67"/>
      <c r="EP70" s="67"/>
      <c r="EQ70" s="67"/>
      <c r="ER70" s="67"/>
      <c r="ES70" s="67"/>
      <c r="ET70" s="67"/>
      <c r="EU70" s="67"/>
      <c r="EV70" s="67"/>
      <c r="EW70" s="67"/>
      <c r="EX70" s="67"/>
      <c r="EY70" s="67"/>
      <c r="EZ70" s="67"/>
      <c r="FA70" s="67"/>
      <c r="FB70" s="67"/>
      <c r="FC70" s="67"/>
      <c r="FD70" s="67"/>
      <c r="FE70" s="67"/>
      <c r="FF70" s="67"/>
      <c r="FG70" s="68"/>
      <c r="FH70" s="38"/>
      <c r="FI70" s="38"/>
      <c r="FJ70" s="38"/>
      <c r="FK70" s="38"/>
      <c r="FL70" s="38"/>
      <c r="FM70" s="38"/>
      <c r="FN70" s="38"/>
      <c r="FO70" s="38"/>
      <c r="FP70" s="38"/>
      <c r="FQ70" s="38"/>
      <c r="FR70" s="38"/>
      <c r="FS70" s="38"/>
      <c r="FT70" s="38"/>
      <c r="FU70" s="38"/>
      <c r="FV70" s="38"/>
      <c r="FW70" s="38"/>
      <c r="FX70" s="38"/>
      <c r="FY70" s="38"/>
      <c r="FZ70" s="38"/>
      <c r="GA70" s="38"/>
      <c r="GB70" s="38"/>
      <c r="GC70" s="38"/>
      <c r="GD70" s="38"/>
      <c r="GE70" s="38"/>
      <c r="GF70" s="38"/>
      <c r="GG70" s="38"/>
      <c r="GH70" s="38"/>
      <c r="GI70" s="38"/>
      <c r="GJ70" s="38"/>
      <c r="GK70" s="38"/>
      <c r="GL70" s="38"/>
      <c r="GM70" s="38"/>
      <c r="GN70" s="38"/>
      <c r="GO70" s="38"/>
      <c r="GP70" s="38"/>
      <c r="GQ70" s="38"/>
      <c r="GR70" s="38"/>
      <c r="GS70" s="38"/>
      <c r="GT70" s="38"/>
      <c r="GU70" s="38"/>
      <c r="GV70" s="38"/>
      <c r="GW70" s="38"/>
      <c r="GX70" s="38"/>
      <c r="GY70" s="38"/>
      <c r="GZ70" s="38"/>
      <c r="HA70" s="38"/>
      <c r="HB70" s="38"/>
      <c r="HC70" s="38"/>
      <c r="HD70" s="38"/>
      <c r="HE70" s="38"/>
      <c r="HF70" s="38"/>
      <c r="HG70" s="38"/>
      <c r="HH70" s="38"/>
      <c r="HI70" s="38"/>
      <c r="HJ70" s="38"/>
      <c r="HK70" s="38"/>
      <c r="HL70" s="38"/>
      <c r="HM70" s="38"/>
      <c r="HN70" s="38"/>
      <c r="HO70" s="38"/>
      <c r="HP70" s="38"/>
      <c r="HQ70" s="38"/>
      <c r="HR70" s="38"/>
      <c r="HS70" s="38"/>
      <c r="HT70" s="38"/>
      <c r="HU70" s="38"/>
      <c r="HV70" s="38"/>
      <c r="HW70" s="38"/>
      <c r="HX70" s="38"/>
      <c r="HY70" s="38"/>
      <c r="HZ70" s="38"/>
      <c r="IA70" s="38"/>
      <c r="IB70" s="38"/>
      <c r="IC70" s="38"/>
      <c r="ID70" s="38"/>
      <c r="IE70" s="38"/>
      <c r="IF70" s="38"/>
      <c r="IG70" s="38"/>
      <c r="IH70" s="38"/>
      <c r="II70" s="38"/>
      <c r="IJ70" s="38"/>
      <c r="IK70" s="38"/>
      <c r="IL70" s="38"/>
      <c r="IM70" s="38"/>
      <c r="IN70" s="38"/>
      <c r="IO70" s="38"/>
      <c r="IP70" s="38"/>
      <c r="IQ70" s="38"/>
      <c r="IR70" s="38"/>
      <c r="IS70" s="38"/>
      <c r="IT70" s="38"/>
      <c r="IU70" s="38"/>
      <c r="IV70" s="38"/>
    </row>
    <row r="71" spans="2:256" ht="4.5" customHeight="1">
      <c r="B71" s="134" t="s">
        <v>30</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2"/>
      <c r="AQ71" s="12"/>
      <c r="AR71" s="12"/>
      <c r="AS71" s="12"/>
      <c r="AT71" s="12"/>
      <c r="AU71" s="12"/>
      <c r="AV71" s="12"/>
      <c r="AW71" s="12"/>
      <c r="AX71" s="12"/>
      <c r="AY71" s="12"/>
      <c r="AZ71" s="12"/>
      <c r="BA71" s="12"/>
      <c r="BB71" s="12"/>
      <c r="BC71" s="12"/>
      <c r="BD71" s="12"/>
      <c r="BE71" s="12"/>
      <c r="BJ71" s="144"/>
      <c r="BK71" s="145"/>
      <c r="BL71" s="145"/>
      <c r="BM71" s="145"/>
      <c r="BN71" s="145"/>
      <c r="BO71" s="145"/>
      <c r="BP71" s="145"/>
      <c r="BQ71" s="145"/>
      <c r="BR71" s="145"/>
      <c r="BS71" s="145"/>
      <c r="BT71" s="145"/>
      <c r="BU71" s="145"/>
      <c r="BV71" s="145"/>
      <c r="BW71" s="145"/>
      <c r="BX71" s="145"/>
      <c r="BY71" s="145"/>
      <c r="BZ71" s="145"/>
      <c r="CA71" s="145"/>
      <c r="CB71" s="145"/>
      <c r="CC71" s="145"/>
      <c r="CD71" s="145"/>
      <c r="CE71" s="145"/>
      <c r="CF71" s="146"/>
      <c r="EH71" s="78"/>
      <c r="EI71" s="79"/>
      <c r="EJ71" s="80"/>
      <c r="EK71" s="69"/>
      <c r="EL71" s="70"/>
      <c r="EM71" s="70"/>
      <c r="EN71" s="70"/>
      <c r="EO71" s="70"/>
      <c r="EP71" s="70"/>
      <c r="EQ71" s="70"/>
      <c r="ER71" s="70"/>
      <c r="ES71" s="70"/>
      <c r="ET71" s="70"/>
      <c r="EU71" s="70"/>
      <c r="EV71" s="70"/>
      <c r="EW71" s="70"/>
      <c r="EX71" s="70"/>
      <c r="EY71" s="70"/>
      <c r="EZ71" s="70"/>
      <c r="FA71" s="70"/>
      <c r="FB71" s="70"/>
      <c r="FC71" s="70"/>
      <c r="FD71" s="70"/>
      <c r="FE71" s="70"/>
      <c r="FF71" s="70"/>
      <c r="FG71" s="71"/>
      <c r="FH71" s="38"/>
      <c r="FI71" s="38"/>
      <c r="FJ71" s="38"/>
      <c r="FK71" s="38"/>
      <c r="FL71" s="38"/>
      <c r="FM71" s="38"/>
      <c r="FN71" s="38"/>
      <c r="FO71" s="38"/>
      <c r="FP71" s="38"/>
      <c r="FQ71" s="38"/>
      <c r="FR71" s="38"/>
      <c r="FS71" s="38"/>
      <c r="FT71" s="38"/>
      <c r="FU71" s="38"/>
      <c r="FV71" s="38"/>
      <c r="FW71" s="38"/>
      <c r="FX71" s="38"/>
      <c r="FY71" s="38"/>
      <c r="FZ71" s="38"/>
      <c r="GA71" s="38"/>
      <c r="GB71" s="38"/>
      <c r="GC71" s="38"/>
      <c r="GD71" s="38"/>
      <c r="GE71" s="38"/>
      <c r="GF71" s="38"/>
      <c r="GG71" s="38"/>
      <c r="GH71" s="38"/>
      <c r="GI71" s="38"/>
      <c r="GJ71" s="38"/>
      <c r="GK71" s="38"/>
      <c r="GL71" s="38"/>
      <c r="GM71" s="38"/>
      <c r="GN71" s="38"/>
      <c r="GO71" s="38"/>
      <c r="GP71" s="38"/>
      <c r="GQ71" s="38"/>
      <c r="GR71" s="38"/>
      <c r="GS71" s="38"/>
      <c r="GT71" s="38"/>
      <c r="GU71" s="38"/>
      <c r="GV71" s="38"/>
      <c r="GW71" s="38"/>
      <c r="GX71" s="38"/>
      <c r="GY71" s="38"/>
      <c r="GZ71" s="38"/>
      <c r="HA71" s="38"/>
      <c r="HB71" s="38"/>
      <c r="HC71" s="38"/>
      <c r="HD71" s="38"/>
      <c r="HE71" s="38"/>
      <c r="HF71" s="38"/>
      <c r="HG71" s="38"/>
      <c r="HH71" s="38"/>
      <c r="HI71" s="38"/>
      <c r="HJ71" s="38"/>
      <c r="HK71" s="38"/>
      <c r="HL71" s="38"/>
      <c r="HM71" s="38"/>
      <c r="HN71" s="38"/>
      <c r="HO71" s="38"/>
      <c r="HP71" s="38"/>
      <c r="HQ71" s="38"/>
      <c r="HR71" s="38"/>
      <c r="HS71" s="38"/>
      <c r="HT71" s="38"/>
      <c r="HU71" s="38"/>
      <c r="HV71" s="38"/>
      <c r="HW71" s="38"/>
      <c r="HX71" s="38"/>
      <c r="HY71" s="38"/>
      <c r="HZ71" s="38"/>
      <c r="IA71" s="38"/>
      <c r="IB71" s="38"/>
      <c r="IC71" s="38"/>
      <c r="ID71" s="38"/>
      <c r="IE71" s="38"/>
      <c r="IF71" s="38"/>
      <c r="IG71" s="38"/>
      <c r="IH71" s="38"/>
      <c r="II71" s="38"/>
      <c r="IJ71" s="38"/>
      <c r="IK71" s="38"/>
      <c r="IL71" s="38"/>
      <c r="IM71" s="38"/>
      <c r="IN71" s="38"/>
      <c r="IO71" s="38"/>
      <c r="IP71" s="38"/>
      <c r="IQ71" s="38"/>
      <c r="IR71" s="38"/>
      <c r="IS71" s="38"/>
      <c r="IT71" s="38"/>
      <c r="IU71" s="38"/>
      <c r="IV71" s="38"/>
    </row>
    <row r="72" spans="2:256" ht="4.5" customHeight="1">
      <c r="B72" s="134"/>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c r="AN72" s="134"/>
      <c r="AO72" s="134"/>
      <c r="AP72" s="12"/>
      <c r="AQ72" s="12"/>
      <c r="AR72" s="12"/>
      <c r="AS72" s="12"/>
      <c r="AT72" s="12"/>
      <c r="AU72" s="12"/>
      <c r="AV72" s="12"/>
      <c r="AW72" s="12"/>
      <c r="AX72" s="12"/>
      <c r="AY72" s="12"/>
      <c r="AZ72" s="12"/>
      <c r="BA72" s="12"/>
      <c r="BB72" s="12"/>
      <c r="BC72" s="12"/>
      <c r="BD72" s="12"/>
      <c r="BE72" s="12"/>
      <c r="BJ72" s="147"/>
      <c r="BK72" s="148"/>
      <c r="BL72" s="148"/>
      <c r="BM72" s="148"/>
      <c r="BN72" s="148"/>
      <c r="BO72" s="148"/>
      <c r="BP72" s="148"/>
      <c r="BQ72" s="148"/>
      <c r="BR72" s="148"/>
      <c r="BS72" s="148"/>
      <c r="BT72" s="148"/>
      <c r="BU72" s="148"/>
      <c r="BV72" s="148"/>
      <c r="BW72" s="148"/>
      <c r="BX72" s="148"/>
      <c r="BY72" s="148"/>
      <c r="BZ72" s="148"/>
      <c r="CA72" s="148"/>
      <c r="CB72" s="148"/>
      <c r="CC72" s="148"/>
      <c r="CD72" s="148"/>
      <c r="CE72" s="148"/>
      <c r="CF72" s="149"/>
      <c r="EH72" s="81"/>
      <c r="EI72" s="82"/>
      <c r="EJ72" s="83"/>
      <c r="EK72" s="72"/>
      <c r="EL72" s="73"/>
      <c r="EM72" s="73"/>
      <c r="EN72" s="73"/>
      <c r="EO72" s="73"/>
      <c r="EP72" s="73"/>
      <c r="EQ72" s="73"/>
      <c r="ER72" s="73"/>
      <c r="ES72" s="73"/>
      <c r="ET72" s="73"/>
      <c r="EU72" s="73"/>
      <c r="EV72" s="73"/>
      <c r="EW72" s="73"/>
      <c r="EX72" s="73"/>
      <c r="EY72" s="73"/>
      <c r="EZ72" s="73"/>
      <c r="FA72" s="73"/>
      <c r="FB72" s="73"/>
      <c r="FC72" s="73"/>
      <c r="FD72" s="73"/>
      <c r="FE72" s="73"/>
      <c r="FF72" s="73"/>
      <c r="FG72" s="74"/>
      <c r="FH72" s="38"/>
      <c r="FI72" s="38"/>
      <c r="FJ72" s="38"/>
      <c r="FK72" s="38"/>
      <c r="FL72" s="38"/>
      <c r="FM72" s="38"/>
      <c r="FN72" s="38"/>
      <c r="FO72" s="38"/>
      <c r="FP72" s="38"/>
      <c r="FQ72" s="38"/>
      <c r="FR72" s="38"/>
      <c r="FS72" s="38"/>
      <c r="FT72" s="38"/>
      <c r="FU72" s="38"/>
      <c r="FV72" s="38"/>
      <c r="FW72" s="38"/>
      <c r="FX72" s="38"/>
      <c r="FY72" s="38"/>
      <c r="FZ72" s="38"/>
      <c r="GA72" s="38"/>
      <c r="GB72" s="38"/>
      <c r="GC72" s="38"/>
      <c r="GD72" s="38"/>
      <c r="GE72" s="38"/>
      <c r="GF72" s="38"/>
      <c r="GG72" s="38"/>
      <c r="GH72" s="38"/>
      <c r="GI72" s="38"/>
      <c r="GJ72" s="38"/>
      <c r="GK72" s="38"/>
      <c r="GL72" s="38"/>
      <c r="GM72" s="38"/>
      <c r="GN72" s="38"/>
      <c r="GO72" s="38"/>
      <c r="GP72" s="38"/>
      <c r="GQ72" s="38"/>
      <c r="GR72" s="38"/>
      <c r="GS72" s="38"/>
      <c r="GT72" s="38"/>
      <c r="GU72" s="38"/>
      <c r="GV72" s="38"/>
      <c r="GW72" s="38"/>
      <c r="GX72" s="38"/>
      <c r="GY72" s="38"/>
      <c r="GZ72" s="38"/>
      <c r="HA72" s="38"/>
      <c r="HB72" s="38"/>
      <c r="HC72" s="38"/>
      <c r="HD72" s="38"/>
      <c r="HE72" s="38"/>
      <c r="HF72" s="38"/>
      <c r="HG72" s="38"/>
      <c r="HH72" s="38"/>
      <c r="HI72" s="38"/>
      <c r="HJ72" s="38"/>
      <c r="HK72" s="38"/>
      <c r="HL72" s="38"/>
      <c r="HM72" s="38"/>
      <c r="HN72" s="38"/>
      <c r="HO72" s="38"/>
      <c r="HP72" s="38"/>
      <c r="HQ72" s="38"/>
      <c r="HR72" s="38"/>
      <c r="HS72" s="38"/>
      <c r="HT72" s="38"/>
      <c r="HU72" s="38"/>
      <c r="HV72" s="38"/>
      <c r="HW72" s="38"/>
      <c r="HX72" s="38"/>
      <c r="HY72" s="38"/>
      <c r="HZ72" s="38"/>
      <c r="IA72" s="38"/>
      <c r="IB72" s="38"/>
      <c r="IC72" s="38"/>
      <c r="ID72" s="38"/>
      <c r="IE72" s="38"/>
      <c r="IF72" s="38"/>
      <c r="IG72" s="38"/>
      <c r="IH72" s="38"/>
      <c r="II72" s="38"/>
      <c r="IJ72" s="38"/>
      <c r="IK72" s="38"/>
      <c r="IL72" s="38"/>
      <c r="IM72" s="38"/>
      <c r="IN72" s="38"/>
      <c r="IO72" s="38"/>
      <c r="IP72" s="38"/>
      <c r="IQ72" s="38"/>
      <c r="IR72" s="38"/>
      <c r="IS72" s="38"/>
      <c r="IT72" s="38"/>
      <c r="IU72" s="38"/>
      <c r="IV72" s="38"/>
    </row>
    <row r="73" spans="2:256" ht="4.5" customHeight="1">
      <c r="B73" s="134"/>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2"/>
      <c r="AQ73" s="12"/>
      <c r="AR73" s="12"/>
      <c r="AS73" s="12"/>
      <c r="AT73" s="12"/>
      <c r="AU73" s="12"/>
      <c r="AV73" s="12"/>
      <c r="AW73" s="12"/>
      <c r="AX73" s="12"/>
      <c r="AY73" s="12"/>
      <c r="AZ73" s="12"/>
      <c r="BA73" s="12"/>
      <c r="BB73" s="12"/>
      <c r="BC73" s="12"/>
      <c r="BD73" s="12"/>
      <c r="BE73" s="12"/>
      <c r="BJ73" s="150"/>
      <c r="BK73" s="151"/>
      <c r="BL73" s="151"/>
      <c r="BM73" s="151"/>
      <c r="BN73" s="151"/>
      <c r="BO73" s="151"/>
      <c r="BP73" s="151"/>
      <c r="BQ73" s="151"/>
      <c r="BR73" s="151"/>
      <c r="BS73" s="151"/>
      <c r="BT73" s="151"/>
      <c r="BU73" s="151"/>
      <c r="BV73" s="151"/>
      <c r="BW73" s="151"/>
      <c r="BX73" s="151"/>
      <c r="BY73" s="151"/>
      <c r="BZ73" s="151"/>
      <c r="CA73" s="151"/>
      <c r="CB73" s="151"/>
      <c r="CC73" s="151"/>
      <c r="CD73" s="151"/>
      <c r="CE73" s="151"/>
      <c r="CF73" s="152"/>
      <c r="EH73" s="75">
        <v>11</v>
      </c>
      <c r="EI73" s="76"/>
      <c r="EJ73" s="77"/>
      <c r="EK73" s="66">
        <f>IF(HY73&lt;0,0,HY73)</f>
        <v>0</v>
      </c>
      <c r="EL73" s="67"/>
      <c r="EM73" s="67"/>
      <c r="EN73" s="67"/>
      <c r="EO73" s="67"/>
      <c r="EP73" s="67"/>
      <c r="EQ73" s="67"/>
      <c r="ER73" s="67"/>
      <c r="ES73" s="67"/>
      <c r="ET73" s="67"/>
      <c r="EU73" s="67"/>
      <c r="EV73" s="67"/>
      <c r="EW73" s="67"/>
      <c r="EX73" s="67"/>
      <c r="EY73" s="67"/>
      <c r="EZ73" s="67"/>
      <c r="FA73" s="67"/>
      <c r="FB73" s="67"/>
      <c r="FC73" s="67"/>
      <c r="FD73" s="67"/>
      <c r="FE73" s="67"/>
      <c r="FF73" s="67"/>
      <c r="FG73" s="68"/>
      <c r="FH73" s="182">
        <f>IF(EK55=0,EK70-EK58,0)</f>
        <v>-600</v>
      </c>
      <c r="FI73" s="183"/>
      <c r="FJ73" s="183"/>
      <c r="FK73" s="183"/>
      <c r="FL73" s="183"/>
      <c r="FM73" s="183"/>
      <c r="FN73" s="183"/>
      <c r="FO73" s="183"/>
      <c r="FP73" s="183"/>
      <c r="FQ73" s="183"/>
      <c r="FR73" s="183"/>
      <c r="FS73" s="183"/>
      <c r="FT73" s="183"/>
      <c r="FU73" s="183"/>
      <c r="FV73" s="183"/>
      <c r="FW73" s="183"/>
      <c r="FX73" s="183"/>
      <c r="FY73" s="183"/>
      <c r="FZ73" s="183"/>
      <c r="GA73" s="183"/>
      <c r="GB73" s="183"/>
      <c r="GC73" s="183"/>
      <c r="GD73" s="184"/>
      <c r="GE73" s="182">
        <f>IF(AND(EK55&gt;0,EK61=0),EK70-(EK58+EK55),0)</f>
        <v>0</v>
      </c>
      <c r="GF73" s="183"/>
      <c r="GG73" s="183"/>
      <c r="GH73" s="183"/>
      <c r="GI73" s="183"/>
      <c r="GJ73" s="183"/>
      <c r="GK73" s="183"/>
      <c r="GL73" s="183"/>
      <c r="GM73" s="183"/>
      <c r="GN73" s="183"/>
      <c r="GO73" s="183"/>
      <c r="GP73" s="183"/>
      <c r="GQ73" s="183"/>
      <c r="GR73" s="183"/>
      <c r="GS73" s="183"/>
      <c r="GT73" s="183"/>
      <c r="GU73" s="183"/>
      <c r="GV73" s="183"/>
      <c r="GW73" s="183"/>
      <c r="GX73" s="183"/>
      <c r="GY73" s="183"/>
      <c r="GZ73" s="183"/>
      <c r="HA73" s="184"/>
      <c r="HB73" s="182">
        <f>IF(EK61&gt;0,EK70,0)</f>
        <v>0</v>
      </c>
      <c r="HC73" s="183"/>
      <c r="HD73" s="183"/>
      <c r="HE73" s="183"/>
      <c r="HF73" s="183"/>
      <c r="HG73" s="183"/>
      <c r="HH73" s="183"/>
      <c r="HI73" s="183"/>
      <c r="HJ73" s="183"/>
      <c r="HK73" s="183"/>
      <c r="HL73" s="183"/>
      <c r="HM73" s="183"/>
      <c r="HN73" s="183"/>
      <c r="HO73" s="183"/>
      <c r="HP73" s="183"/>
      <c r="HQ73" s="183"/>
      <c r="HR73" s="183"/>
      <c r="HS73" s="183"/>
      <c r="HT73" s="183"/>
      <c r="HU73" s="183"/>
      <c r="HV73" s="183"/>
      <c r="HW73" s="183"/>
      <c r="HX73" s="184"/>
      <c r="HY73" s="220">
        <f>IF(AND(GE73=0,HB73=0),FH73,IF(AND(FH73=0,HB73=0),GE73,HB73))</f>
        <v>-600</v>
      </c>
      <c r="HZ73" s="221"/>
      <c r="IA73" s="221"/>
      <c r="IB73" s="221"/>
      <c r="IC73" s="221"/>
      <c r="ID73" s="221"/>
      <c r="IE73" s="221"/>
      <c r="IF73" s="221"/>
      <c r="IG73" s="221"/>
      <c r="IH73" s="221"/>
      <c r="II73" s="221"/>
      <c r="IJ73" s="221"/>
      <c r="IK73" s="221"/>
      <c r="IL73" s="221"/>
      <c r="IM73" s="221"/>
      <c r="IN73" s="221"/>
      <c r="IO73" s="221"/>
      <c r="IP73" s="221"/>
      <c r="IQ73" s="221"/>
      <c r="IR73" s="221"/>
      <c r="IS73" s="221"/>
      <c r="IT73" s="221"/>
      <c r="IU73" s="222"/>
      <c r="IV73" s="38"/>
    </row>
    <row r="74" spans="2:256" ht="4.5" customHeight="1">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EH74" s="78"/>
      <c r="EI74" s="79"/>
      <c r="EJ74" s="80"/>
      <c r="EK74" s="69"/>
      <c r="EL74" s="70"/>
      <c r="EM74" s="70"/>
      <c r="EN74" s="70"/>
      <c r="EO74" s="70"/>
      <c r="EP74" s="70"/>
      <c r="EQ74" s="70"/>
      <c r="ER74" s="70"/>
      <c r="ES74" s="70"/>
      <c r="ET74" s="70"/>
      <c r="EU74" s="70"/>
      <c r="EV74" s="70"/>
      <c r="EW74" s="70"/>
      <c r="EX74" s="70"/>
      <c r="EY74" s="70"/>
      <c r="EZ74" s="70"/>
      <c r="FA74" s="70"/>
      <c r="FB74" s="70"/>
      <c r="FC74" s="70"/>
      <c r="FD74" s="70"/>
      <c r="FE74" s="70"/>
      <c r="FF74" s="70"/>
      <c r="FG74" s="71"/>
      <c r="FH74" s="185"/>
      <c r="FI74" s="186"/>
      <c r="FJ74" s="186"/>
      <c r="FK74" s="186"/>
      <c r="FL74" s="186"/>
      <c r="FM74" s="186"/>
      <c r="FN74" s="186"/>
      <c r="FO74" s="186"/>
      <c r="FP74" s="186"/>
      <c r="FQ74" s="186"/>
      <c r="FR74" s="186"/>
      <c r="FS74" s="186"/>
      <c r="FT74" s="186"/>
      <c r="FU74" s="186"/>
      <c r="FV74" s="186"/>
      <c r="FW74" s="186"/>
      <c r="FX74" s="186"/>
      <c r="FY74" s="186"/>
      <c r="FZ74" s="186"/>
      <c r="GA74" s="186"/>
      <c r="GB74" s="186"/>
      <c r="GC74" s="186"/>
      <c r="GD74" s="187"/>
      <c r="GE74" s="185"/>
      <c r="GF74" s="186"/>
      <c r="GG74" s="186"/>
      <c r="GH74" s="186"/>
      <c r="GI74" s="186"/>
      <c r="GJ74" s="186"/>
      <c r="GK74" s="186"/>
      <c r="GL74" s="186"/>
      <c r="GM74" s="186"/>
      <c r="GN74" s="186"/>
      <c r="GO74" s="186"/>
      <c r="GP74" s="186"/>
      <c r="GQ74" s="186"/>
      <c r="GR74" s="186"/>
      <c r="GS74" s="186"/>
      <c r="GT74" s="186"/>
      <c r="GU74" s="186"/>
      <c r="GV74" s="186"/>
      <c r="GW74" s="186"/>
      <c r="GX74" s="186"/>
      <c r="GY74" s="186"/>
      <c r="GZ74" s="186"/>
      <c r="HA74" s="187"/>
      <c r="HB74" s="185"/>
      <c r="HC74" s="186"/>
      <c r="HD74" s="186"/>
      <c r="HE74" s="186"/>
      <c r="HF74" s="186"/>
      <c r="HG74" s="186"/>
      <c r="HH74" s="186"/>
      <c r="HI74" s="186"/>
      <c r="HJ74" s="186"/>
      <c r="HK74" s="186"/>
      <c r="HL74" s="186"/>
      <c r="HM74" s="186"/>
      <c r="HN74" s="186"/>
      <c r="HO74" s="186"/>
      <c r="HP74" s="186"/>
      <c r="HQ74" s="186"/>
      <c r="HR74" s="186"/>
      <c r="HS74" s="186"/>
      <c r="HT74" s="186"/>
      <c r="HU74" s="186"/>
      <c r="HV74" s="186"/>
      <c r="HW74" s="186"/>
      <c r="HX74" s="187"/>
      <c r="HY74" s="223"/>
      <c r="HZ74" s="224"/>
      <c r="IA74" s="224"/>
      <c r="IB74" s="224"/>
      <c r="IC74" s="224"/>
      <c r="ID74" s="224"/>
      <c r="IE74" s="224"/>
      <c r="IF74" s="224"/>
      <c r="IG74" s="224"/>
      <c r="IH74" s="224"/>
      <c r="II74" s="224"/>
      <c r="IJ74" s="224"/>
      <c r="IK74" s="224"/>
      <c r="IL74" s="224"/>
      <c r="IM74" s="224"/>
      <c r="IN74" s="224"/>
      <c r="IO74" s="224"/>
      <c r="IP74" s="224"/>
      <c r="IQ74" s="224"/>
      <c r="IR74" s="224"/>
      <c r="IS74" s="224"/>
      <c r="IT74" s="224"/>
      <c r="IU74" s="225"/>
      <c r="IV74" s="38"/>
    </row>
    <row r="75" spans="2:256" ht="4.5" customHeight="1">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J75" s="200">
        <f>IF(CG34&lt;BJ43,"OVER INCOME","")</f>
      </c>
      <c r="CK75" s="200"/>
      <c r="CL75" s="200"/>
      <c r="CM75" s="200"/>
      <c r="CN75" s="200"/>
      <c r="CO75" s="200"/>
      <c r="CP75" s="200"/>
      <c r="CQ75" s="200"/>
      <c r="CR75" s="200"/>
      <c r="CS75" s="200"/>
      <c r="CT75" s="200"/>
      <c r="CU75" s="200"/>
      <c r="CV75" s="200"/>
      <c r="CW75" s="200"/>
      <c r="CX75" s="200"/>
      <c r="CY75" s="200"/>
      <c r="CZ75" s="200"/>
      <c r="DA75" s="200"/>
      <c r="DB75" s="200"/>
      <c r="DC75" s="200"/>
      <c r="DD75" s="200"/>
      <c r="DE75" s="200"/>
      <c r="DF75" s="200"/>
      <c r="DG75" s="200"/>
      <c r="DH75" s="200"/>
      <c r="DI75" s="200"/>
      <c r="DJ75" s="200"/>
      <c r="DK75" s="200"/>
      <c r="DL75" s="200"/>
      <c r="DM75" s="200"/>
      <c r="DN75" s="200"/>
      <c r="EH75" s="81"/>
      <c r="EI75" s="82"/>
      <c r="EJ75" s="83"/>
      <c r="EK75" s="72"/>
      <c r="EL75" s="73"/>
      <c r="EM75" s="73"/>
      <c r="EN75" s="73"/>
      <c r="EO75" s="73"/>
      <c r="EP75" s="73"/>
      <c r="EQ75" s="73"/>
      <c r="ER75" s="73"/>
      <c r="ES75" s="73"/>
      <c r="ET75" s="73"/>
      <c r="EU75" s="73"/>
      <c r="EV75" s="73"/>
      <c r="EW75" s="73"/>
      <c r="EX75" s="73"/>
      <c r="EY75" s="73"/>
      <c r="EZ75" s="73"/>
      <c r="FA75" s="73"/>
      <c r="FB75" s="73"/>
      <c r="FC75" s="73"/>
      <c r="FD75" s="73"/>
      <c r="FE75" s="73"/>
      <c r="FF75" s="73"/>
      <c r="FG75" s="74"/>
      <c r="FH75" s="188"/>
      <c r="FI75" s="189"/>
      <c r="FJ75" s="189"/>
      <c r="FK75" s="189"/>
      <c r="FL75" s="189"/>
      <c r="FM75" s="189"/>
      <c r="FN75" s="189"/>
      <c r="FO75" s="189"/>
      <c r="FP75" s="189"/>
      <c r="FQ75" s="189"/>
      <c r="FR75" s="189"/>
      <c r="FS75" s="189"/>
      <c r="FT75" s="189"/>
      <c r="FU75" s="189"/>
      <c r="FV75" s="189"/>
      <c r="FW75" s="189"/>
      <c r="FX75" s="189"/>
      <c r="FY75" s="189"/>
      <c r="FZ75" s="189"/>
      <c r="GA75" s="189"/>
      <c r="GB75" s="189"/>
      <c r="GC75" s="189"/>
      <c r="GD75" s="190"/>
      <c r="GE75" s="188"/>
      <c r="GF75" s="189"/>
      <c r="GG75" s="189"/>
      <c r="GH75" s="189"/>
      <c r="GI75" s="189"/>
      <c r="GJ75" s="189"/>
      <c r="GK75" s="189"/>
      <c r="GL75" s="189"/>
      <c r="GM75" s="189"/>
      <c r="GN75" s="189"/>
      <c r="GO75" s="189"/>
      <c r="GP75" s="189"/>
      <c r="GQ75" s="189"/>
      <c r="GR75" s="189"/>
      <c r="GS75" s="189"/>
      <c r="GT75" s="189"/>
      <c r="GU75" s="189"/>
      <c r="GV75" s="189"/>
      <c r="GW75" s="189"/>
      <c r="GX75" s="189"/>
      <c r="GY75" s="189"/>
      <c r="GZ75" s="189"/>
      <c r="HA75" s="190"/>
      <c r="HB75" s="188"/>
      <c r="HC75" s="189"/>
      <c r="HD75" s="189"/>
      <c r="HE75" s="189"/>
      <c r="HF75" s="189"/>
      <c r="HG75" s="189"/>
      <c r="HH75" s="189"/>
      <c r="HI75" s="189"/>
      <c r="HJ75" s="189"/>
      <c r="HK75" s="189"/>
      <c r="HL75" s="189"/>
      <c r="HM75" s="189"/>
      <c r="HN75" s="189"/>
      <c r="HO75" s="189"/>
      <c r="HP75" s="189"/>
      <c r="HQ75" s="189"/>
      <c r="HR75" s="189"/>
      <c r="HS75" s="189"/>
      <c r="HT75" s="189"/>
      <c r="HU75" s="189"/>
      <c r="HV75" s="189"/>
      <c r="HW75" s="189"/>
      <c r="HX75" s="190"/>
      <c r="HY75" s="226"/>
      <c r="HZ75" s="227"/>
      <c r="IA75" s="227"/>
      <c r="IB75" s="227"/>
      <c r="IC75" s="227"/>
      <c r="ID75" s="227"/>
      <c r="IE75" s="227"/>
      <c r="IF75" s="227"/>
      <c r="IG75" s="227"/>
      <c r="IH75" s="227"/>
      <c r="II75" s="227"/>
      <c r="IJ75" s="227"/>
      <c r="IK75" s="227"/>
      <c r="IL75" s="227"/>
      <c r="IM75" s="227"/>
      <c r="IN75" s="227"/>
      <c r="IO75" s="227"/>
      <c r="IP75" s="227"/>
      <c r="IQ75" s="227"/>
      <c r="IR75" s="227"/>
      <c r="IS75" s="227"/>
      <c r="IT75" s="227"/>
      <c r="IU75" s="228"/>
      <c r="IV75" s="38"/>
    </row>
    <row r="76" spans="2:256" ht="4.5" customHeight="1">
      <c r="B76" s="153" t="s">
        <v>33</v>
      </c>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c r="AA76" s="153"/>
      <c r="AB76" s="153"/>
      <c r="AC76" s="153"/>
      <c r="AD76" s="153"/>
      <c r="AE76" s="153"/>
      <c r="AF76" s="153"/>
      <c r="AG76" s="153"/>
      <c r="AH76" s="153"/>
      <c r="AI76" s="153"/>
      <c r="AJ76" s="153"/>
      <c r="AK76" s="153"/>
      <c r="AL76" s="153"/>
      <c r="AM76" s="153"/>
      <c r="AN76" s="153"/>
      <c r="AO76" s="153"/>
      <c r="AP76" s="153"/>
      <c r="AQ76" s="153"/>
      <c r="AR76" s="153"/>
      <c r="AS76" s="153"/>
      <c r="AT76" s="153"/>
      <c r="AU76" s="153"/>
      <c r="AV76" s="153"/>
      <c r="AW76" s="153"/>
      <c r="AX76" s="153"/>
      <c r="AY76" s="153"/>
      <c r="AZ76" s="153"/>
      <c r="BA76" s="153"/>
      <c r="BB76" s="153"/>
      <c r="BC76" s="153"/>
      <c r="BD76" s="153"/>
      <c r="BE76" s="153"/>
      <c r="BJ76" s="144"/>
      <c r="BK76" s="145"/>
      <c r="BL76" s="145"/>
      <c r="BM76" s="145"/>
      <c r="BN76" s="145"/>
      <c r="BO76" s="145"/>
      <c r="BP76" s="145"/>
      <c r="BQ76" s="145"/>
      <c r="BR76" s="145"/>
      <c r="BS76" s="145"/>
      <c r="BT76" s="145"/>
      <c r="BU76" s="145"/>
      <c r="BV76" s="145"/>
      <c r="BW76" s="145"/>
      <c r="BX76" s="145"/>
      <c r="BY76" s="145"/>
      <c r="BZ76" s="145"/>
      <c r="CA76" s="145"/>
      <c r="CB76" s="145"/>
      <c r="CC76" s="145"/>
      <c r="CD76" s="145"/>
      <c r="CE76" s="145"/>
      <c r="CF76" s="146"/>
      <c r="CJ76" s="200"/>
      <c r="CK76" s="200"/>
      <c r="CL76" s="200"/>
      <c r="CM76" s="200"/>
      <c r="CN76" s="200"/>
      <c r="CO76" s="200"/>
      <c r="CP76" s="200"/>
      <c r="CQ76" s="200"/>
      <c r="CR76" s="200"/>
      <c r="CS76" s="200"/>
      <c r="CT76" s="200"/>
      <c r="CU76" s="200"/>
      <c r="CV76" s="200"/>
      <c r="CW76" s="200"/>
      <c r="CX76" s="200"/>
      <c r="CY76" s="200"/>
      <c r="CZ76" s="200"/>
      <c r="DA76" s="200"/>
      <c r="DB76" s="200"/>
      <c r="DC76" s="200"/>
      <c r="DD76" s="200"/>
      <c r="DE76" s="200"/>
      <c r="DF76" s="200"/>
      <c r="DG76" s="200"/>
      <c r="DH76" s="200"/>
      <c r="DI76" s="200"/>
      <c r="DJ76" s="200"/>
      <c r="DK76" s="200"/>
      <c r="DL76" s="200"/>
      <c r="DM76" s="200"/>
      <c r="DN76" s="200"/>
      <c r="EH76" s="75">
        <v>12</v>
      </c>
      <c r="EI76" s="76"/>
      <c r="EJ76" s="77"/>
      <c r="EK76" s="66">
        <f>IF(FH76=TRUE,400,0)</f>
        <v>0</v>
      </c>
      <c r="EL76" s="67"/>
      <c r="EM76" s="67"/>
      <c r="EN76" s="67"/>
      <c r="EO76" s="67"/>
      <c r="EP76" s="67"/>
      <c r="EQ76" s="67"/>
      <c r="ER76" s="67"/>
      <c r="ES76" s="67"/>
      <c r="ET76" s="67"/>
      <c r="EU76" s="67"/>
      <c r="EV76" s="67"/>
      <c r="EW76" s="67"/>
      <c r="EX76" s="67"/>
      <c r="EY76" s="67"/>
      <c r="EZ76" s="67"/>
      <c r="FA76" s="67"/>
      <c r="FB76" s="67"/>
      <c r="FC76" s="67"/>
      <c r="FD76" s="67"/>
      <c r="FE76" s="67"/>
      <c r="FF76" s="67"/>
      <c r="FG76" s="68"/>
      <c r="FH76" s="191" t="b">
        <v>0</v>
      </c>
      <c r="FI76" s="192"/>
      <c r="FJ76" s="192"/>
      <c r="FK76" s="192"/>
      <c r="FL76" s="192"/>
      <c r="FM76" s="192"/>
      <c r="FN76" s="192"/>
      <c r="FO76" s="192"/>
      <c r="FP76" s="192"/>
      <c r="FQ76" s="192"/>
      <c r="FR76" s="192"/>
      <c r="FS76" s="192"/>
      <c r="FT76" s="192"/>
      <c r="FU76" s="192"/>
      <c r="FV76" s="192"/>
      <c r="FW76" s="192"/>
      <c r="FX76" s="192"/>
      <c r="FY76" s="192"/>
      <c r="FZ76" s="192"/>
      <c r="GA76" s="192"/>
      <c r="GB76" s="192"/>
      <c r="GC76" s="192"/>
      <c r="GD76" s="193"/>
      <c r="GE76" s="38"/>
      <c r="GF76" s="38"/>
      <c r="GG76" s="38"/>
      <c r="GH76" s="38"/>
      <c r="GI76" s="38"/>
      <c r="GJ76" s="38"/>
      <c r="GK76" s="38"/>
      <c r="GL76" s="38"/>
      <c r="GM76" s="38"/>
      <c r="GN76" s="38"/>
      <c r="GO76" s="38"/>
      <c r="GP76" s="38"/>
      <c r="GQ76" s="38"/>
      <c r="GR76" s="38"/>
      <c r="GS76" s="38"/>
      <c r="GT76" s="38"/>
      <c r="GU76" s="38"/>
      <c r="GV76" s="38"/>
      <c r="GW76" s="38"/>
      <c r="GX76" s="38"/>
      <c r="GY76" s="38"/>
      <c r="GZ76" s="38"/>
      <c r="HA76" s="38"/>
      <c r="HB76" s="38"/>
      <c r="HC76" s="38"/>
      <c r="HD76" s="38"/>
      <c r="HE76" s="38"/>
      <c r="HF76" s="38"/>
      <c r="HG76" s="38"/>
      <c r="HH76" s="38"/>
      <c r="HI76" s="38"/>
      <c r="HJ76" s="38"/>
      <c r="HK76" s="38"/>
      <c r="HL76" s="38"/>
      <c r="HM76" s="38"/>
      <c r="HN76" s="38"/>
      <c r="HO76" s="38"/>
      <c r="HP76" s="38"/>
      <c r="HQ76" s="38"/>
      <c r="HR76" s="38"/>
      <c r="HS76" s="38"/>
      <c r="HT76" s="38"/>
      <c r="HU76" s="38"/>
      <c r="HV76" s="38"/>
      <c r="HW76" s="38"/>
      <c r="HX76" s="38"/>
      <c r="HY76" s="38"/>
      <c r="HZ76" s="38"/>
      <c r="IA76" s="38"/>
      <c r="IB76" s="38"/>
      <c r="IC76" s="38"/>
      <c r="ID76" s="38"/>
      <c r="IE76" s="38"/>
      <c r="IF76" s="38"/>
      <c r="IG76" s="38"/>
      <c r="IH76" s="38"/>
      <c r="II76" s="38"/>
      <c r="IJ76" s="38"/>
      <c r="IK76" s="38"/>
      <c r="IL76" s="38"/>
      <c r="IM76" s="38"/>
      <c r="IN76" s="38"/>
      <c r="IO76" s="38"/>
      <c r="IP76" s="38"/>
      <c r="IQ76" s="38"/>
      <c r="IR76" s="38"/>
      <c r="IS76" s="38"/>
      <c r="IT76" s="38"/>
      <c r="IU76" s="38"/>
      <c r="IV76" s="38"/>
    </row>
    <row r="77" spans="2:256" ht="4.5" customHeight="1">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3"/>
      <c r="BC77" s="153"/>
      <c r="BD77" s="153"/>
      <c r="BE77" s="153"/>
      <c r="BJ77" s="147"/>
      <c r="BK77" s="148"/>
      <c r="BL77" s="148"/>
      <c r="BM77" s="148"/>
      <c r="BN77" s="148"/>
      <c r="BO77" s="148"/>
      <c r="BP77" s="148"/>
      <c r="BQ77" s="148"/>
      <c r="BR77" s="148"/>
      <c r="BS77" s="148"/>
      <c r="BT77" s="148"/>
      <c r="BU77" s="148"/>
      <c r="BV77" s="148"/>
      <c r="BW77" s="148"/>
      <c r="BX77" s="148"/>
      <c r="BY77" s="148"/>
      <c r="BZ77" s="148"/>
      <c r="CA77" s="148"/>
      <c r="CB77" s="148"/>
      <c r="CC77" s="148"/>
      <c r="CD77" s="148"/>
      <c r="CE77" s="148"/>
      <c r="CF77" s="149"/>
      <c r="CJ77" s="200"/>
      <c r="CK77" s="200"/>
      <c r="CL77" s="200"/>
      <c r="CM77" s="200"/>
      <c r="CN77" s="200"/>
      <c r="CO77" s="200"/>
      <c r="CP77" s="200"/>
      <c r="CQ77" s="200"/>
      <c r="CR77" s="200"/>
      <c r="CS77" s="200"/>
      <c r="CT77" s="200"/>
      <c r="CU77" s="200"/>
      <c r="CV77" s="200"/>
      <c r="CW77" s="200"/>
      <c r="CX77" s="200"/>
      <c r="CY77" s="200"/>
      <c r="CZ77" s="200"/>
      <c r="DA77" s="200"/>
      <c r="DB77" s="200"/>
      <c r="DC77" s="200"/>
      <c r="DD77" s="200"/>
      <c r="DE77" s="200"/>
      <c r="DF77" s="200"/>
      <c r="DG77" s="200"/>
      <c r="DH77" s="200"/>
      <c r="DI77" s="200"/>
      <c r="DJ77" s="200"/>
      <c r="DK77" s="200"/>
      <c r="DL77" s="200"/>
      <c r="DM77" s="200"/>
      <c r="DN77" s="200"/>
      <c r="EH77" s="78"/>
      <c r="EI77" s="79"/>
      <c r="EJ77" s="80"/>
      <c r="EK77" s="69"/>
      <c r="EL77" s="70"/>
      <c r="EM77" s="70"/>
      <c r="EN77" s="70"/>
      <c r="EO77" s="70"/>
      <c r="EP77" s="70"/>
      <c r="EQ77" s="70"/>
      <c r="ER77" s="70"/>
      <c r="ES77" s="70"/>
      <c r="ET77" s="70"/>
      <c r="EU77" s="70"/>
      <c r="EV77" s="70"/>
      <c r="EW77" s="70"/>
      <c r="EX77" s="70"/>
      <c r="EY77" s="70"/>
      <c r="EZ77" s="70"/>
      <c r="FA77" s="70"/>
      <c r="FB77" s="70"/>
      <c r="FC77" s="70"/>
      <c r="FD77" s="70"/>
      <c r="FE77" s="70"/>
      <c r="FF77" s="70"/>
      <c r="FG77" s="71"/>
      <c r="FH77" s="194"/>
      <c r="FI77" s="195"/>
      <c r="FJ77" s="195"/>
      <c r="FK77" s="195"/>
      <c r="FL77" s="195"/>
      <c r="FM77" s="195"/>
      <c r="FN77" s="195"/>
      <c r="FO77" s="195"/>
      <c r="FP77" s="195"/>
      <c r="FQ77" s="195"/>
      <c r="FR77" s="195"/>
      <c r="FS77" s="195"/>
      <c r="FT77" s="195"/>
      <c r="FU77" s="195"/>
      <c r="FV77" s="195"/>
      <c r="FW77" s="195"/>
      <c r="FX77" s="195"/>
      <c r="FY77" s="195"/>
      <c r="FZ77" s="195"/>
      <c r="GA77" s="195"/>
      <c r="GB77" s="195"/>
      <c r="GC77" s="195"/>
      <c r="GD77" s="196"/>
      <c r="GE77" s="38"/>
      <c r="GF77" s="38"/>
      <c r="GG77" s="38"/>
      <c r="GH77" s="38"/>
      <c r="GI77" s="38"/>
      <c r="GJ77" s="38"/>
      <c r="GK77" s="38"/>
      <c r="GL77" s="38"/>
      <c r="GM77" s="38"/>
      <c r="GN77" s="38"/>
      <c r="GO77" s="38"/>
      <c r="GP77" s="38"/>
      <c r="GQ77" s="38"/>
      <c r="GR77" s="38"/>
      <c r="GS77" s="38"/>
      <c r="GT77" s="38"/>
      <c r="GU77" s="38"/>
      <c r="GV77" s="38"/>
      <c r="GW77" s="38"/>
      <c r="GX77" s="38"/>
      <c r="GY77" s="38"/>
      <c r="GZ77" s="38"/>
      <c r="HA77" s="38"/>
      <c r="HB77" s="38"/>
      <c r="HC77" s="38"/>
      <c r="HD77" s="38"/>
      <c r="HE77" s="38"/>
      <c r="HF77" s="38"/>
      <c r="HG77" s="38"/>
      <c r="HH77" s="38"/>
      <c r="HI77" s="38"/>
      <c r="HJ77" s="38"/>
      <c r="HK77" s="38"/>
      <c r="HL77" s="38"/>
      <c r="HM77" s="38"/>
      <c r="HN77" s="38"/>
      <c r="HO77" s="38"/>
      <c r="HP77" s="38"/>
      <c r="HQ77" s="38"/>
      <c r="HR77" s="38"/>
      <c r="HS77" s="38"/>
      <c r="HT77" s="38"/>
      <c r="HU77" s="38"/>
      <c r="HV77" s="38"/>
      <c r="HW77" s="38"/>
      <c r="HX77" s="38"/>
      <c r="HY77" s="38"/>
      <c r="HZ77" s="38"/>
      <c r="IA77" s="38"/>
      <c r="IB77" s="38"/>
      <c r="IC77" s="38"/>
      <c r="ID77" s="38"/>
      <c r="IE77" s="38"/>
      <c r="IF77" s="38"/>
      <c r="IG77" s="38"/>
      <c r="IH77" s="38"/>
      <c r="II77" s="38"/>
      <c r="IJ77" s="38"/>
      <c r="IK77" s="38"/>
      <c r="IL77" s="38"/>
      <c r="IM77" s="38"/>
      <c r="IN77" s="38"/>
      <c r="IO77" s="38"/>
      <c r="IP77" s="38"/>
      <c r="IQ77" s="38"/>
      <c r="IR77" s="38"/>
      <c r="IS77" s="38"/>
      <c r="IT77" s="38"/>
      <c r="IU77" s="38"/>
      <c r="IV77" s="38"/>
    </row>
    <row r="78" spans="2:256" ht="4.5" customHeight="1">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c r="AA78" s="153"/>
      <c r="AB78" s="153"/>
      <c r="AC78" s="153"/>
      <c r="AD78" s="153"/>
      <c r="AE78" s="153"/>
      <c r="AF78" s="153"/>
      <c r="AG78" s="153"/>
      <c r="AH78" s="153"/>
      <c r="AI78" s="153"/>
      <c r="AJ78" s="153"/>
      <c r="AK78" s="153"/>
      <c r="AL78" s="153"/>
      <c r="AM78" s="153"/>
      <c r="AN78" s="153"/>
      <c r="AO78" s="153"/>
      <c r="AP78" s="153"/>
      <c r="AQ78" s="153"/>
      <c r="AR78" s="153"/>
      <c r="AS78" s="153"/>
      <c r="AT78" s="153"/>
      <c r="AU78" s="153"/>
      <c r="AV78" s="153"/>
      <c r="AW78" s="153"/>
      <c r="AX78" s="153"/>
      <c r="AY78" s="153"/>
      <c r="AZ78" s="153"/>
      <c r="BA78" s="153"/>
      <c r="BB78" s="153"/>
      <c r="BC78" s="153"/>
      <c r="BD78" s="153"/>
      <c r="BE78" s="153"/>
      <c r="BJ78" s="150"/>
      <c r="BK78" s="151"/>
      <c r="BL78" s="151"/>
      <c r="BM78" s="151"/>
      <c r="BN78" s="151"/>
      <c r="BO78" s="151"/>
      <c r="BP78" s="151"/>
      <c r="BQ78" s="151"/>
      <c r="BR78" s="151"/>
      <c r="BS78" s="151"/>
      <c r="BT78" s="151"/>
      <c r="BU78" s="151"/>
      <c r="BV78" s="151"/>
      <c r="BW78" s="151"/>
      <c r="BX78" s="151"/>
      <c r="BY78" s="151"/>
      <c r="BZ78" s="151"/>
      <c r="CA78" s="151"/>
      <c r="CB78" s="151"/>
      <c r="CC78" s="151"/>
      <c r="CD78" s="151"/>
      <c r="CE78" s="151"/>
      <c r="CF78" s="152"/>
      <c r="CJ78" s="200"/>
      <c r="CK78" s="200"/>
      <c r="CL78" s="200"/>
      <c r="CM78" s="200"/>
      <c r="CN78" s="200"/>
      <c r="CO78" s="200"/>
      <c r="CP78" s="200"/>
      <c r="CQ78" s="200"/>
      <c r="CR78" s="200"/>
      <c r="CS78" s="200"/>
      <c r="CT78" s="200"/>
      <c r="CU78" s="200"/>
      <c r="CV78" s="200"/>
      <c r="CW78" s="200"/>
      <c r="CX78" s="200"/>
      <c r="CY78" s="200"/>
      <c r="CZ78" s="200"/>
      <c r="DA78" s="200"/>
      <c r="DB78" s="200"/>
      <c r="DC78" s="200"/>
      <c r="DD78" s="200"/>
      <c r="DE78" s="200"/>
      <c r="DF78" s="200"/>
      <c r="DG78" s="200"/>
      <c r="DH78" s="200"/>
      <c r="DI78" s="200"/>
      <c r="DJ78" s="200"/>
      <c r="DK78" s="200"/>
      <c r="DL78" s="200"/>
      <c r="DM78" s="200"/>
      <c r="DN78" s="200"/>
      <c r="EH78" s="81"/>
      <c r="EI78" s="82"/>
      <c r="EJ78" s="83"/>
      <c r="EK78" s="72"/>
      <c r="EL78" s="73"/>
      <c r="EM78" s="73"/>
      <c r="EN78" s="73"/>
      <c r="EO78" s="73"/>
      <c r="EP78" s="73"/>
      <c r="EQ78" s="73"/>
      <c r="ER78" s="73"/>
      <c r="ES78" s="73"/>
      <c r="ET78" s="73"/>
      <c r="EU78" s="73"/>
      <c r="EV78" s="73"/>
      <c r="EW78" s="73"/>
      <c r="EX78" s="73"/>
      <c r="EY78" s="73"/>
      <c r="EZ78" s="73"/>
      <c r="FA78" s="73"/>
      <c r="FB78" s="73"/>
      <c r="FC78" s="73"/>
      <c r="FD78" s="73"/>
      <c r="FE78" s="73"/>
      <c r="FF78" s="73"/>
      <c r="FG78" s="74"/>
      <c r="FH78" s="197"/>
      <c r="FI78" s="198"/>
      <c r="FJ78" s="198"/>
      <c r="FK78" s="198"/>
      <c r="FL78" s="198"/>
      <c r="FM78" s="198"/>
      <c r="FN78" s="198"/>
      <c r="FO78" s="198"/>
      <c r="FP78" s="198"/>
      <c r="FQ78" s="198"/>
      <c r="FR78" s="198"/>
      <c r="FS78" s="198"/>
      <c r="FT78" s="198"/>
      <c r="FU78" s="198"/>
      <c r="FV78" s="198"/>
      <c r="FW78" s="198"/>
      <c r="FX78" s="198"/>
      <c r="FY78" s="198"/>
      <c r="FZ78" s="198"/>
      <c r="GA78" s="198"/>
      <c r="GB78" s="198"/>
      <c r="GC78" s="198"/>
      <c r="GD78" s="199"/>
      <c r="GE78" s="38"/>
      <c r="GF78" s="38"/>
      <c r="GG78" s="38"/>
      <c r="GH78" s="38"/>
      <c r="GI78" s="38"/>
      <c r="GJ78" s="38"/>
      <c r="GK78" s="38"/>
      <c r="GL78" s="38"/>
      <c r="GM78" s="38"/>
      <c r="GN78" s="38"/>
      <c r="GO78" s="38"/>
      <c r="GP78" s="38"/>
      <c r="GQ78" s="38"/>
      <c r="GR78" s="38"/>
      <c r="GS78" s="38"/>
      <c r="GT78" s="38"/>
      <c r="GU78" s="38"/>
      <c r="GV78" s="38"/>
      <c r="GW78" s="38"/>
      <c r="GX78" s="38"/>
      <c r="GY78" s="38"/>
      <c r="GZ78" s="38"/>
      <c r="HA78" s="38"/>
      <c r="HB78" s="38"/>
      <c r="HC78" s="38"/>
      <c r="HD78" s="38"/>
      <c r="HE78" s="38"/>
      <c r="HF78" s="38"/>
      <c r="HG78" s="38"/>
      <c r="HH78" s="38"/>
      <c r="HI78" s="38"/>
      <c r="HJ78" s="38"/>
      <c r="HK78" s="38"/>
      <c r="HL78" s="38"/>
      <c r="HM78" s="38"/>
      <c r="HN78" s="38"/>
      <c r="HO78" s="38"/>
      <c r="HP78" s="38"/>
      <c r="HQ78" s="38"/>
      <c r="HR78" s="38"/>
      <c r="HS78" s="38"/>
      <c r="HT78" s="38"/>
      <c r="HU78" s="38"/>
      <c r="HV78" s="38"/>
      <c r="HW78" s="38"/>
      <c r="HX78" s="38"/>
      <c r="HY78" s="38"/>
      <c r="HZ78" s="38"/>
      <c r="IA78" s="38"/>
      <c r="IB78" s="38"/>
      <c r="IC78" s="38"/>
      <c r="ID78" s="38"/>
      <c r="IE78" s="38"/>
      <c r="IF78" s="38"/>
      <c r="IG78" s="38"/>
      <c r="IH78" s="38"/>
      <c r="II78" s="38"/>
      <c r="IJ78" s="38"/>
      <c r="IK78" s="38"/>
      <c r="IL78" s="38"/>
      <c r="IM78" s="38"/>
      <c r="IN78" s="38"/>
      <c r="IO78" s="38"/>
      <c r="IP78" s="38"/>
      <c r="IQ78" s="38"/>
      <c r="IR78" s="38"/>
      <c r="IS78" s="38"/>
      <c r="IT78" s="38"/>
      <c r="IU78" s="38"/>
      <c r="IV78" s="38"/>
    </row>
    <row r="79" spans="2:256" ht="4.5" customHeight="1">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c r="AA79" s="153"/>
      <c r="AB79" s="153"/>
      <c r="AC79" s="153"/>
      <c r="AD79" s="153"/>
      <c r="AE79" s="153"/>
      <c r="AF79" s="153"/>
      <c r="AG79" s="153"/>
      <c r="AH79" s="153"/>
      <c r="AI79" s="153"/>
      <c r="AJ79" s="153"/>
      <c r="AK79" s="153"/>
      <c r="AL79" s="153"/>
      <c r="AM79" s="153"/>
      <c r="AN79" s="153"/>
      <c r="AO79" s="153"/>
      <c r="AP79" s="153"/>
      <c r="AQ79" s="153"/>
      <c r="AR79" s="153"/>
      <c r="AS79" s="153"/>
      <c r="AT79" s="153"/>
      <c r="AU79" s="153"/>
      <c r="AV79" s="153"/>
      <c r="AW79" s="153"/>
      <c r="AX79" s="153"/>
      <c r="AY79" s="153"/>
      <c r="AZ79" s="153"/>
      <c r="BA79" s="153"/>
      <c r="BB79" s="153"/>
      <c r="BC79" s="153"/>
      <c r="BD79" s="153"/>
      <c r="BE79" s="153"/>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J79" s="200"/>
      <c r="CK79" s="200"/>
      <c r="CL79" s="200"/>
      <c r="CM79" s="200"/>
      <c r="CN79" s="200"/>
      <c r="CO79" s="200"/>
      <c r="CP79" s="200"/>
      <c r="CQ79" s="200"/>
      <c r="CR79" s="200"/>
      <c r="CS79" s="200"/>
      <c r="CT79" s="200"/>
      <c r="CU79" s="200"/>
      <c r="CV79" s="200"/>
      <c r="CW79" s="200"/>
      <c r="CX79" s="200"/>
      <c r="CY79" s="200"/>
      <c r="CZ79" s="200"/>
      <c r="DA79" s="200"/>
      <c r="DB79" s="200"/>
      <c r="DC79" s="200"/>
      <c r="DD79" s="200"/>
      <c r="DE79" s="200"/>
      <c r="DF79" s="200"/>
      <c r="DG79" s="200"/>
      <c r="DH79" s="200"/>
      <c r="DI79" s="200"/>
      <c r="DJ79" s="200"/>
      <c r="DK79" s="200"/>
      <c r="DL79" s="200"/>
      <c r="DM79" s="200"/>
      <c r="DN79" s="200"/>
      <c r="EH79" s="75">
        <v>13</v>
      </c>
      <c r="EI79" s="76"/>
      <c r="EJ79" s="77"/>
      <c r="EK79" s="66">
        <f>SUM(EK49+EK52+EK67+EK73+EK76)</f>
        <v>1440</v>
      </c>
      <c r="EL79" s="67"/>
      <c r="EM79" s="67"/>
      <c r="EN79" s="67"/>
      <c r="EO79" s="67"/>
      <c r="EP79" s="67"/>
      <c r="EQ79" s="67"/>
      <c r="ER79" s="67"/>
      <c r="ES79" s="67"/>
      <c r="ET79" s="67"/>
      <c r="EU79" s="67"/>
      <c r="EV79" s="67"/>
      <c r="EW79" s="67"/>
      <c r="EX79" s="67"/>
      <c r="EY79" s="67"/>
      <c r="EZ79" s="67"/>
      <c r="FA79" s="67"/>
      <c r="FB79" s="67"/>
      <c r="FC79" s="67"/>
      <c r="FD79" s="67"/>
      <c r="FE79" s="67"/>
      <c r="FF79" s="67"/>
      <c r="FG79" s="68"/>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38"/>
      <c r="GF79" s="38"/>
      <c r="GG79" s="38"/>
      <c r="GH79" s="38"/>
      <c r="GI79" s="38"/>
      <c r="GJ79" s="38"/>
      <c r="GK79" s="38"/>
      <c r="GL79" s="38"/>
      <c r="GM79" s="38"/>
      <c r="GN79" s="38"/>
      <c r="GO79" s="38"/>
      <c r="GP79" s="38"/>
      <c r="GQ79" s="38"/>
      <c r="GR79" s="38"/>
      <c r="GS79" s="38"/>
      <c r="GT79" s="38"/>
      <c r="GU79" s="38"/>
      <c r="GV79" s="38"/>
      <c r="GW79" s="38"/>
      <c r="GX79" s="38"/>
      <c r="GY79" s="38"/>
      <c r="GZ79" s="38"/>
      <c r="HA79" s="38"/>
      <c r="HB79" s="38"/>
      <c r="HC79" s="38"/>
      <c r="HD79" s="38"/>
      <c r="HE79" s="38"/>
      <c r="HF79" s="38"/>
      <c r="HG79" s="38"/>
      <c r="HH79" s="38"/>
      <c r="HI79" s="38"/>
      <c r="HJ79" s="38"/>
      <c r="HK79" s="38"/>
      <c r="HL79" s="38"/>
      <c r="HM79" s="38"/>
      <c r="HN79" s="38"/>
      <c r="HO79" s="38"/>
      <c r="HP79" s="38"/>
      <c r="HQ79" s="38"/>
      <c r="HR79" s="38"/>
      <c r="HS79" s="38"/>
      <c r="HT79" s="38"/>
      <c r="HU79" s="38"/>
      <c r="HV79" s="38"/>
      <c r="HW79" s="38"/>
      <c r="HX79" s="38"/>
      <c r="HY79" s="38"/>
      <c r="HZ79" s="38"/>
      <c r="IA79" s="38"/>
      <c r="IB79" s="38"/>
      <c r="IC79" s="38"/>
      <c r="ID79" s="38"/>
      <c r="IE79" s="38"/>
      <c r="IF79" s="38"/>
      <c r="IG79" s="38"/>
      <c r="IH79" s="38"/>
      <c r="II79" s="38"/>
      <c r="IJ79" s="38"/>
      <c r="IK79" s="38"/>
      <c r="IL79" s="38"/>
      <c r="IM79" s="38"/>
      <c r="IN79" s="38"/>
      <c r="IO79" s="38"/>
      <c r="IP79" s="38"/>
      <c r="IQ79" s="38"/>
      <c r="IR79" s="38"/>
      <c r="IS79" s="38"/>
      <c r="IT79" s="38"/>
      <c r="IU79" s="38"/>
      <c r="IV79" s="38"/>
    </row>
    <row r="80" spans="2:256" ht="4.5" customHeight="1">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153"/>
      <c r="AF80" s="153"/>
      <c r="AG80" s="153"/>
      <c r="AH80" s="153"/>
      <c r="AI80" s="153"/>
      <c r="AJ80" s="153"/>
      <c r="AK80" s="153"/>
      <c r="AL80" s="153"/>
      <c r="AM80" s="153"/>
      <c r="AN80" s="153"/>
      <c r="AO80" s="153"/>
      <c r="AP80" s="153"/>
      <c r="AQ80" s="153"/>
      <c r="AR80" s="153"/>
      <c r="AS80" s="153"/>
      <c r="AT80" s="153"/>
      <c r="AU80" s="153"/>
      <c r="AV80" s="153"/>
      <c r="AW80" s="153"/>
      <c r="AX80" s="153"/>
      <c r="AY80" s="153"/>
      <c r="AZ80" s="153"/>
      <c r="BA80" s="153"/>
      <c r="BB80" s="153"/>
      <c r="BC80" s="153"/>
      <c r="BD80" s="153"/>
      <c r="BE80" s="153"/>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J80" s="200"/>
      <c r="CK80" s="200"/>
      <c r="CL80" s="200"/>
      <c r="CM80" s="200"/>
      <c r="CN80" s="200"/>
      <c r="CO80" s="200"/>
      <c r="CP80" s="200"/>
      <c r="CQ80" s="200"/>
      <c r="CR80" s="200"/>
      <c r="CS80" s="200"/>
      <c r="CT80" s="200"/>
      <c r="CU80" s="200"/>
      <c r="CV80" s="200"/>
      <c r="CW80" s="200"/>
      <c r="CX80" s="200"/>
      <c r="CY80" s="200"/>
      <c r="CZ80" s="200"/>
      <c r="DA80" s="200"/>
      <c r="DB80" s="200"/>
      <c r="DC80" s="200"/>
      <c r="DD80" s="200"/>
      <c r="DE80" s="200"/>
      <c r="DF80" s="200"/>
      <c r="DG80" s="200"/>
      <c r="DH80" s="200"/>
      <c r="DI80" s="200"/>
      <c r="DJ80" s="200"/>
      <c r="DK80" s="200"/>
      <c r="DL80" s="200"/>
      <c r="DM80" s="200"/>
      <c r="DN80" s="200"/>
      <c r="EH80" s="78"/>
      <c r="EI80" s="79"/>
      <c r="EJ80" s="80"/>
      <c r="EK80" s="69"/>
      <c r="EL80" s="70"/>
      <c r="EM80" s="70"/>
      <c r="EN80" s="70"/>
      <c r="EO80" s="70"/>
      <c r="EP80" s="70"/>
      <c r="EQ80" s="70"/>
      <c r="ER80" s="70"/>
      <c r="ES80" s="70"/>
      <c r="ET80" s="70"/>
      <c r="EU80" s="70"/>
      <c r="EV80" s="70"/>
      <c r="EW80" s="70"/>
      <c r="EX80" s="70"/>
      <c r="EY80" s="70"/>
      <c r="EZ80" s="70"/>
      <c r="FA80" s="70"/>
      <c r="FB80" s="70"/>
      <c r="FC80" s="70"/>
      <c r="FD80" s="70"/>
      <c r="FE80" s="70"/>
      <c r="FF80" s="70"/>
      <c r="FG80" s="71"/>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38"/>
      <c r="GF80" s="38"/>
      <c r="GG80" s="38"/>
      <c r="GH80" s="38"/>
      <c r="GI80" s="38"/>
      <c r="GJ80" s="38"/>
      <c r="GK80" s="38"/>
      <c r="GL80" s="38"/>
      <c r="GM80" s="38"/>
      <c r="GN80" s="38"/>
      <c r="GO80" s="38"/>
      <c r="GP80" s="38"/>
      <c r="GQ80" s="38"/>
      <c r="GR80" s="38"/>
      <c r="GS80" s="38"/>
      <c r="GT80" s="38"/>
      <c r="GU80" s="38"/>
      <c r="GV80" s="38"/>
      <c r="GW80" s="38"/>
      <c r="GX80" s="38"/>
      <c r="GY80" s="38"/>
      <c r="GZ80" s="38"/>
      <c r="HA80" s="38"/>
      <c r="HB80" s="38"/>
      <c r="HC80" s="38"/>
      <c r="HD80" s="38"/>
      <c r="HE80" s="38"/>
      <c r="HF80" s="38"/>
      <c r="HG80" s="38"/>
      <c r="HH80" s="38"/>
      <c r="HI80" s="38"/>
      <c r="HJ80" s="38"/>
      <c r="HK80" s="38"/>
      <c r="HL80" s="38"/>
      <c r="HM80" s="38"/>
      <c r="HN80" s="38"/>
      <c r="HO80" s="38"/>
      <c r="HP80" s="38"/>
      <c r="HQ80" s="38"/>
      <c r="HR80" s="38"/>
      <c r="HS80" s="38"/>
      <c r="HT80" s="38"/>
      <c r="HU80" s="38"/>
      <c r="HV80" s="38"/>
      <c r="HW80" s="38"/>
      <c r="HX80" s="38"/>
      <c r="HY80" s="38"/>
      <c r="HZ80" s="38"/>
      <c r="IA80" s="38"/>
      <c r="IB80" s="38"/>
      <c r="IC80" s="38"/>
      <c r="ID80" s="38"/>
      <c r="IE80" s="38"/>
      <c r="IF80" s="38"/>
      <c r="IG80" s="38"/>
      <c r="IH80" s="38"/>
      <c r="II80" s="38"/>
      <c r="IJ80" s="38"/>
      <c r="IK80" s="38"/>
      <c r="IL80" s="38"/>
      <c r="IM80" s="38"/>
      <c r="IN80" s="38"/>
      <c r="IO80" s="38"/>
      <c r="IP80" s="38"/>
      <c r="IQ80" s="38"/>
      <c r="IR80" s="38"/>
      <c r="IS80" s="38"/>
      <c r="IT80" s="38"/>
      <c r="IU80" s="38"/>
      <c r="IV80" s="38"/>
    </row>
    <row r="81" spans="2:256" ht="4.5" customHeight="1">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J81" s="200"/>
      <c r="CK81" s="200"/>
      <c r="CL81" s="200"/>
      <c r="CM81" s="200"/>
      <c r="CN81" s="200"/>
      <c r="CO81" s="200"/>
      <c r="CP81" s="200"/>
      <c r="CQ81" s="200"/>
      <c r="CR81" s="200"/>
      <c r="CS81" s="200"/>
      <c r="CT81" s="200"/>
      <c r="CU81" s="200"/>
      <c r="CV81" s="200"/>
      <c r="CW81" s="200"/>
      <c r="CX81" s="200"/>
      <c r="CY81" s="200"/>
      <c r="CZ81" s="200"/>
      <c r="DA81" s="200"/>
      <c r="DB81" s="200"/>
      <c r="DC81" s="200"/>
      <c r="DD81" s="200"/>
      <c r="DE81" s="200"/>
      <c r="DF81" s="200"/>
      <c r="DG81" s="200"/>
      <c r="DH81" s="200"/>
      <c r="DI81" s="200"/>
      <c r="DJ81" s="200"/>
      <c r="DK81" s="200"/>
      <c r="DL81" s="200"/>
      <c r="DM81" s="200"/>
      <c r="DN81" s="200"/>
      <c r="EH81" s="81"/>
      <c r="EI81" s="82"/>
      <c r="EJ81" s="83"/>
      <c r="EK81" s="72"/>
      <c r="EL81" s="73"/>
      <c r="EM81" s="73"/>
      <c r="EN81" s="73"/>
      <c r="EO81" s="73"/>
      <c r="EP81" s="73"/>
      <c r="EQ81" s="73"/>
      <c r="ER81" s="73"/>
      <c r="ES81" s="73"/>
      <c r="ET81" s="73"/>
      <c r="EU81" s="73"/>
      <c r="EV81" s="73"/>
      <c r="EW81" s="73"/>
      <c r="EX81" s="73"/>
      <c r="EY81" s="73"/>
      <c r="EZ81" s="73"/>
      <c r="FA81" s="73"/>
      <c r="FB81" s="73"/>
      <c r="FC81" s="73"/>
      <c r="FD81" s="73"/>
      <c r="FE81" s="73"/>
      <c r="FF81" s="73"/>
      <c r="FG81" s="74"/>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38"/>
      <c r="GF81" s="38"/>
      <c r="GG81" s="38"/>
      <c r="GH81" s="38"/>
      <c r="GI81" s="38"/>
      <c r="GJ81" s="38"/>
      <c r="GK81" s="38"/>
      <c r="GL81" s="38"/>
      <c r="GM81" s="38"/>
      <c r="GN81" s="38"/>
      <c r="GO81" s="38"/>
      <c r="GP81" s="38"/>
      <c r="GQ81" s="38"/>
      <c r="GR81" s="38"/>
      <c r="GS81" s="38"/>
      <c r="GT81" s="38"/>
      <c r="GU81" s="38"/>
      <c r="GV81" s="38"/>
      <c r="GW81" s="38"/>
      <c r="GX81" s="38"/>
      <c r="GY81" s="38"/>
      <c r="GZ81" s="38"/>
      <c r="HA81" s="38"/>
      <c r="HB81" s="38"/>
      <c r="HC81" s="38"/>
      <c r="HD81" s="38"/>
      <c r="HE81" s="38"/>
      <c r="HF81" s="38"/>
      <c r="HG81" s="38"/>
      <c r="HH81" s="38"/>
      <c r="HI81" s="38"/>
      <c r="HJ81" s="38"/>
      <c r="HK81" s="38"/>
      <c r="HL81" s="38"/>
      <c r="HM81" s="38"/>
      <c r="HN81" s="38"/>
      <c r="HO81" s="38"/>
      <c r="HP81" s="38"/>
      <c r="HQ81" s="38"/>
      <c r="HR81" s="38"/>
      <c r="HS81" s="38"/>
      <c r="HT81" s="38"/>
      <c r="HU81" s="38"/>
      <c r="HV81" s="38"/>
      <c r="HW81" s="38"/>
      <c r="HX81" s="38"/>
      <c r="HY81" s="38"/>
      <c r="HZ81" s="38"/>
      <c r="IA81" s="38"/>
      <c r="IB81" s="38"/>
      <c r="IC81" s="38"/>
      <c r="ID81" s="38"/>
      <c r="IE81" s="38"/>
      <c r="IF81" s="38"/>
      <c r="IG81" s="38"/>
      <c r="IH81" s="38"/>
      <c r="II81" s="38"/>
      <c r="IJ81" s="38"/>
      <c r="IK81" s="38"/>
      <c r="IL81" s="38"/>
      <c r="IM81" s="38"/>
      <c r="IN81" s="38"/>
      <c r="IO81" s="38"/>
      <c r="IP81" s="38"/>
      <c r="IQ81" s="38"/>
      <c r="IR81" s="38"/>
      <c r="IS81" s="38"/>
      <c r="IT81" s="38"/>
      <c r="IU81" s="38"/>
      <c r="IV81" s="38"/>
    </row>
    <row r="82" spans="2:256" ht="4.5" customHeight="1">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J82" s="26"/>
      <c r="BK82" s="26"/>
      <c r="BL82" s="26"/>
      <c r="BM82" s="26"/>
      <c r="BN82" s="26"/>
      <c r="BO82" s="26"/>
      <c r="BP82" s="26"/>
      <c r="BQ82" s="26"/>
      <c r="BR82" s="26"/>
      <c r="BS82" s="26"/>
      <c r="BT82" s="26"/>
      <c r="BU82" s="26"/>
      <c r="BV82" s="26"/>
      <c r="BW82" s="26" t="s">
        <v>12</v>
      </c>
      <c r="BX82" s="26"/>
      <c r="BY82" s="26"/>
      <c r="BZ82" s="26"/>
      <c r="CA82" s="26"/>
      <c r="CB82" s="26"/>
      <c r="CC82" s="26"/>
      <c r="CD82" s="26"/>
      <c r="CE82" s="26"/>
      <c r="CF82" s="26"/>
      <c r="CJ82" s="200"/>
      <c r="CK82" s="200"/>
      <c r="CL82" s="200"/>
      <c r="CM82" s="200"/>
      <c r="CN82" s="200"/>
      <c r="CO82" s="200"/>
      <c r="CP82" s="200"/>
      <c r="CQ82" s="200"/>
      <c r="CR82" s="200"/>
      <c r="CS82" s="200"/>
      <c r="CT82" s="200"/>
      <c r="CU82" s="200"/>
      <c r="CV82" s="200"/>
      <c r="CW82" s="200"/>
      <c r="CX82" s="200"/>
      <c r="CY82" s="200"/>
      <c r="CZ82" s="200"/>
      <c r="DA82" s="200"/>
      <c r="DB82" s="200"/>
      <c r="DC82" s="200"/>
      <c r="DD82" s="200"/>
      <c r="DE82" s="200"/>
      <c r="DF82" s="200"/>
      <c r="DG82" s="200"/>
      <c r="DH82" s="200"/>
      <c r="DI82" s="200"/>
      <c r="DJ82" s="200"/>
      <c r="DK82" s="200"/>
      <c r="DL82" s="200"/>
      <c r="DM82" s="200"/>
      <c r="DN82" s="200"/>
      <c r="EH82" s="75">
        <v>14</v>
      </c>
      <c r="EI82" s="76"/>
      <c r="EJ82" s="77"/>
      <c r="EK82" s="66">
        <f>EK43-(EK79)</f>
        <v>18560</v>
      </c>
      <c r="EL82" s="67"/>
      <c r="EM82" s="67"/>
      <c r="EN82" s="67"/>
      <c r="EO82" s="67"/>
      <c r="EP82" s="67"/>
      <c r="EQ82" s="67"/>
      <c r="ER82" s="67"/>
      <c r="ES82" s="67"/>
      <c r="ET82" s="67"/>
      <c r="EU82" s="67"/>
      <c r="EV82" s="67"/>
      <c r="EW82" s="67"/>
      <c r="EX82" s="67"/>
      <c r="EY82" s="67"/>
      <c r="EZ82" s="67"/>
      <c r="FA82" s="67"/>
      <c r="FB82" s="67"/>
      <c r="FC82" s="67"/>
      <c r="FD82" s="67"/>
      <c r="FE82" s="67"/>
      <c r="FF82" s="67"/>
      <c r="FG82" s="68"/>
      <c r="FH82" s="38"/>
      <c r="FI82" s="38"/>
      <c r="FJ82" s="38"/>
      <c r="FK82" s="38"/>
      <c r="FL82" s="38"/>
      <c r="FM82" s="38"/>
      <c r="FN82" s="38"/>
      <c r="FO82" s="38"/>
      <c r="FP82" s="38"/>
      <c r="FQ82" s="38"/>
      <c r="FR82" s="38"/>
      <c r="FS82" s="38"/>
      <c r="FT82" s="38"/>
      <c r="FU82" s="38"/>
      <c r="FV82" s="38"/>
      <c r="FW82" s="38"/>
      <c r="FX82" s="38"/>
      <c r="FY82" s="38"/>
      <c r="FZ82" s="38"/>
      <c r="GA82" s="38"/>
      <c r="GB82" s="38"/>
      <c r="GC82" s="38"/>
      <c r="GD82" s="38"/>
      <c r="GE82" s="38"/>
      <c r="GF82" s="38"/>
      <c r="GG82" s="38"/>
      <c r="GH82" s="38"/>
      <c r="GI82" s="38"/>
      <c r="GJ82" s="38"/>
      <c r="GK82" s="38"/>
      <c r="GL82" s="38"/>
      <c r="GM82" s="38"/>
      <c r="GN82" s="38"/>
      <c r="GO82" s="38"/>
      <c r="GP82" s="38"/>
      <c r="GQ82" s="38"/>
      <c r="GR82" s="38"/>
      <c r="GS82" s="38"/>
      <c r="GT82" s="38"/>
      <c r="GU82" s="38"/>
      <c r="GV82" s="38"/>
      <c r="GW82" s="38"/>
      <c r="GX82" s="38"/>
      <c r="GY82" s="38"/>
      <c r="GZ82" s="38"/>
      <c r="HA82" s="38"/>
      <c r="HB82" s="38"/>
      <c r="HC82" s="38"/>
      <c r="HD82" s="38"/>
      <c r="HE82" s="38"/>
      <c r="HF82" s="38"/>
      <c r="HG82" s="38"/>
      <c r="HH82" s="38"/>
      <c r="HI82" s="38"/>
      <c r="HJ82" s="38"/>
      <c r="HK82" s="38"/>
      <c r="HL82" s="38"/>
      <c r="HM82" s="38"/>
      <c r="HN82" s="38"/>
      <c r="HO82" s="38"/>
      <c r="HP82" s="38"/>
      <c r="HQ82" s="38"/>
      <c r="HR82" s="38"/>
      <c r="HS82" s="38"/>
      <c r="HT82" s="38"/>
      <c r="HU82" s="38"/>
      <c r="HV82" s="38"/>
      <c r="HW82" s="38"/>
      <c r="HX82" s="38"/>
      <c r="HY82" s="38"/>
      <c r="HZ82" s="38"/>
      <c r="IA82" s="38"/>
      <c r="IB82" s="38"/>
      <c r="IC82" s="38"/>
      <c r="ID82" s="38"/>
      <c r="IE82" s="38"/>
      <c r="IF82" s="38"/>
      <c r="IG82" s="38"/>
      <c r="IH82" s="38"/>
      <c r="II82" s="38"/>
      <c r="IJ82" s="38"/>
      <c r="IK82" s="38"/>
      <c r="IL82" s="38"/>
      <c r="IM82" s="38"/>
      <c r="IN82" s="38"/>
      <c r="IO82" s="38"/>
      <c r="IP82" s="38"/>
      <c r="IQ82" s="38"/>
      <c r="IR82" s="38"/>
      <c r="IS82" s="38"/>
      <c r="IT82" s="38"/>
      <c r="IU82" s="38"/>
      <c r="IV82" s="38"/>
    </row>
    <row r="83" spans="2:256" ht="4.5" customHeight="1">
      <c r="B83" s="134" t="s">
        <v>31</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2"/>
      <c r="AK83" s="12"/>
      <c r="AL83" s="12"/>
      <c r="AM83" s="12"/>
      <c r="AN83" s="12"/>
      <c r="AO83" s="12"/>
      <c r="AP83" s="12"/>
      <c r="AQ83" s="12"/>
      <c r="AR83" s="12"/>
      <c r="AS83" s="12"/>
      <c r="AT83" s="12"/>
      <c r="AU83" s="12"/>
      <c r="AV83" s="12"/>
      <c r="AW83" s="12"/>
      <c r="AX83" s="12"/>
      <c r="AY83" s="12"/>
      <c r="AZ83" s="12"/>
      <c r="BA83" s="12"/>
      <c r="BB83" s="12"/>
      <c r="BC83" s="12"/>
      <c r="BD83" s="12"/>
      <c r="BE83" s="12"/>
      <c r="BJ83" s="135">
        <f>EK67</f>
        <v>0</v>
      </c>
      <c r="BK83" s="136"/>
      <c r="BL83" s="136"/>
      <c r="BM83" s="136"/>
      <c r="BN83" s="136"/>
      <c r="BO83" s="136"/>
      <c r="BP83" s="136"/>
      <c r="BQ83" s="136"/>
      <c r="BR83" s="136"/>
      <c r="BS83" s="136"/>
      <c r="BT83" s="136"/>
      <c r="BU83" s="136"/>
      <c r="BV83" s="136"/>
      <c r="BW83" s="136"/>
      <c r="BX83" s="136"/>
      <c r="BY83" s="136"/>
      <c r="BZ83" s="136"/>
      <c r="CA83" s="136"/>
      <c r="CB83" s="136"/>
      <c r="CC83" s="136"/>
      <c r="CD83" s="136"/>
      <c r="CE83" s="136"/>
      <c r="CF83" s="137"/>
      <c r="CJ83" s="200"/>
      <c r="CK83" s="200"/>
      <c r="CL83" s="200"/>
      <c r="CM83" s="200"/>
      <c r="CN83" s="200"/>
      <c r="CO83" s="200"/>
      <c r="CP83" s="200"/>
      <c r="CQ83" s="200"/>
      <c r="CR83" s="200"/>
      <c r="CS83" s="200"/>
      <c r="CT83" s="200"/>
      <c r="CU83" s="200"/>
      <c r="CV83" s="200"/>
      <c r="CW83" s="200"/>
      <c r="CX83" s="200"/>
      <c r="CY83" s="200"/>
      <c r="CZ83" s="200"/>
      <c r="DA83" s="200"/>
      <c r="DB83" s="200"/>
      <c r="DC83" s="200"/>
      <c r="DD83" s="200"/>
      <c r="DE83" s="200"/>
      <c r="DF83" s="200"/>
      <c r="DG83" s="200"/>
      <c r="DH83" s="200"/>
      <c r="DI83" s="200"/>
      <c r="DJ83" s="200"/>
      <c r="DK83" s="200"/>
      <c r="DL83" s="200"/>
      <c r="DM83" s="200"/>
      <c r="DN83" s="200"/>
      <c r="EH83" s="78"/>
      <c r="EI83" s="79"/>
      <c r="EJ83" s="80"/>
      <c r="EK83" s="69"/>
      <c r="EL83" s="70"/>
      <c r="EM83" s="70"/>
      <c r="EN83" s="70"/>
      <c r="EO83" s="70"/>
      <c r="EP83" s="70"/>
      <c r="EQ83" s="70"/>
      <c r="ER83" s="70"/>
      <c r="ES83" s="70"/>
      <c r="ET83" s="70"/>
      <c r="EU83" s="70"/>
      <c r="EV83" s="70"/>
      <c r="EW83" s="70"/>
      <c r="EX83" s="70"/>
      <c r="EY83" s="70"/>
      <c r="EZ83" s="70"/>
      <c r="FA83" s="70"/>
      <c r="FB83" s="70"/>
      <c r="FC83" s="70"/>
      <c r="FD83" s="70"/>
      <c r="FE83" s="70"/>
      <c r="FF83" s="70"/>
      <c r="FG83" s="71"/>
      <c r="FH83" s="38"/>
      <c r="FI83" s="38"/>
      <c r="FJ83" s="38"/>
      <c r="FK83" s="38"/>
      <c r="FL83" s="38"/>
      <c r="FM83" s="38"/>
      <c r="FN83" s="38"/>
      <c r="FO83" s="38"/>
      <c r="FP83" s="38"/>
      <c r="FQ83" s="38"/>
      <c r="FR83" s="38"/>
      <c r="FS83" s="38"/>
      <c r="FT83" s="38"/>
      <c r="FU83" s="38"/>
      <c r="FV83" s="38"/>
      <c r="FW83" s="38"/>
      <c r="FX83" s="38"/>
      <c r="FY83" s="38"/>
      <c r="FZ83" s="38"/>
      <c r="GA83" s="38"/>
      <c r="GB83" s="38"/>
      <c r="GC83" s="38"/>
      <c r="GD83" s="38"/>
      <c r="GE83" s="38"/>
      <c r="GF83" s="38"/>
      <c r="GG83" s="38"/>
      <c r="GH83" s="38"/>
      <c r="GI83" s="38"/>
      <c r="GJ83" s="38"/>
      <c r="GK83" s="38"/>
      <c r="GL83" s="38"/>
      <c r="GM83" s="38"/>
      <c r="GN83" s="38"/>
      <c r="GO83" s="38"/>
      <c r="GP83" s="38"/>
      <c r="GQ83" s="38"/>
      <c r="GR83" s="38"/>
      <c r="GS83" s="38"/>
      <c r="GT83" s="38"/>
      <c r="GU83" s="38"/>
      <c r="GV83" s="38"/>
      <c r="GW83" s="38"/>
      <c r="GX83" s="38"/>
      <c r="GY83" s="38"/>
      <c r="GZ83" s="38"/>
      <c r="HA83" s="38"/>
      <c r="HB83" s="38"/>
      <c r="HC83" s="38"/>
      <c r="HD83" s="38"/>
      <c r="HE83" s="38"/>
      <c r="HF83" s="38"/>
      <c r="HG83" s="38"/>
      <c r="HH83" s="38"/>
      <c r="HI83" s="38"/>
      <c r="HJ83" s="38"/>
      <c r="HK83" s="38"/>
      <c r="HL83" s="38"/>
      <c r="HM83" s="38"/>
      <c r="HN83" s="38"/>
      <c r="HO83" s="38"/>
      <c r="HP83" s="38"/>
      <c r="HQ83" s="38"/>
      <c r="HR83" s="38"/>
      <c r="HS83" s="38"/>
      <c r="HT83" s="38"/>
      <c r="HU83" s="38"/>
      <c r="HV83" s="38"/>
      <c r="HW83" s="38"/>
      <c r="HX83" s="38"/>
      <c r="HY83" s="38"/>
      <c r="HZ83" s="38"/>
      <c r="IA83" s="38"/>
      <c r="IB83" s="38"/>
      <c r="IC83" s="38"/>
      <c r="ID83" s="38"/>
      <c r="IE83" s="38"/>
      <c r="IF83" s="38"/>
      <c r="IG83" s="38"/>
      <c r="IH83" s="38"/>
      <c r="II83" s="38"/>
      <c r="IJ83" s="38"/>
      <c r="IK83" s="38"/>
      <c r="IL83" s="38"/>
      <c r="IM83" s="38"/>
      <c r="IN83" s="38"/>
      <c r="IO83" s="38"/>
      <c r="IP83" s="38"/>
      <c r="IQ83" s="38"/>
      <c r="IR83" s="38"/>
      <c r="IS83" s="38"/>
      <c r="IT83" s="38"/>
      <c r="IU83" s="38"/>
      <c r="IV83" s="38"/>
    </row>
    <row r="84" spans="2:256" ht="4.5" customHeight="1">
      <c r="B84" s="134"/>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2"/>
      <c r="AK84" s="12"/>
      <c r="AL84" s="12"/>
      <c r="AM84" s="12"/>
      <c r="AN84" s="12"/>
      <c r="AO84" s="12"/>
      <c r="AP84" s="12"/>
      <c r="AQ84" s="12"/>
      <c r="AR84" s="12"/>
      <c r="AS84" s="12"/>
      <c r="AT84" s="12"/>
      <c r="AU84" s="12"/>
      <c r="AV84" s="12"/>
      <c r="AW84" s="12"/>
      <c r="AX84" s="12"/>
      <c r="AY84" s="12"/>
      <c r="AZ84" s="12"/>
      <c r="BA84" s="12"/>
      <c r="BB84" s="12"/>
      <c r="BC84" s="12"/>
      <c r="BD84" s="12"/>
      <c r="BE84" s="12"/>
      <c r="BJ84" s="138"/>
      <c r="BK84" s="139"/>
      <c r="BL84" s="139"/>
      <c r="BM84" s="139"/>
      <c r="BN84" s="139"/>
      <c r="BO84" s="139"/>
      <c r="BP84" s="139"/>
      <c r="BQ84" s="139"/>
      <c r="BR84" s="139"/>
      <c r="BS84" s="139"/>
      <c r="BT84" s="139"/>
      <c r="BU84" s="139"/>
      <c r="BV84" s="139"/>
      <c r="BW84" s="139"/>
      <c r="BX84" s="139"/>
      <c r="BY84" s="139"/>
      <c r="BZ84" s="139"/>
      <c r="CA84" s="139"/>
      <c r="CB84" s="139"/>
      <c r="CC84" s="139"/>
      <c r="CD84" s="139"/>
      <c r="CE84" s="139"/>
      <c r="CF84" s="140"/>
      <c r="CJ84" s="200"/>
      <c r="CK84" s="200"/>
      <c r="CL84" s="200"/>
      <c r="CM84" s="200"/>
      <c r="CN84" s="200"/>
      <c r="CO84" s="200"/>
      <c r="CP84" s="200"/>
      <c r="CQ84" s="200"/>
      <c r="CR84" s="200"/>
      <c r="CS84" s="200"/>
      <c r="CT84" s="200"/>
      <c r="CU84" s="200"/>
      <c r="CV84" s="200"/>
      <c r="CW84" s="200"/>
      <c r="CX84" s="200"/>
      <c r="CY84" s="200"/>
      <c r="CZ84" s="200"/>
      <c r="DA84" s="200"/>
      <c r="DB84" s="200"/>
      <c r="DC84" s="200"/>
      <c r="DD84" s="200"/>
      <c r="DE84" s="200"/>
      <c r="DF84" s="200"/>
      <c r="DG84" s="200"/>
      <c r="DH84" s="200"/>
      <c r="DI84" s="200"/>
      <c r="DJ84" s="200"/>
      <c r="DK84" s="200"/>
      <c r="DL84" s="200"/>
      <c r="DM84" s="200"/>
      <c r="DN84" s="200"/>
      <c r="EH84" s="81"/>
      <c r="EI84" s="82"/>
      <c r="EJ84" s="83"/>
      <c r="EK84" s="72"/>
      <c r="EL84" s="73"/>
      <c r="EM84" s="73"/>
      <c r="EN84" s="73"/>
      <c r="EO84" s="73"/>
      <c r="EP84" s="73"/>
      <c r="EQ84" s="73"/>
      <c r="ER84" s="73"/>
      <c r="ES84" s="73"/>
      <c r="ET84" s="73"/>
      <c r="EU84" s="73"/>
      <c r="EV84" s="73"/>
      <c r="EW84" s="73"/>
      <c r="EX84" s="73"/>
      <c r="EY84" s="73"/>
      <c r="EZ84" s="73"/>
      <c r="FA84" s="73"/>
      <c r="FB84" s="73"/>
      <c r="FC84" s="73"/>
      <c r="FD84" s="73"/>
      <c r="FE84" s="73"/>
      <c r="FF84" s="73"/>
      <c r="FG84" s="74"/>
      <c r="FH84" s="38"/>
      <c r="FI84" s="38"/>
      <c r="FJ84" s="38"/>
      <c r="FK84" s="38"/>
      <c r="FL84" s="38"/>
      <c r="FM84" s="38"/>
      <c r="FN84" s="38"/>
      <c r="FO84" s="38"/>
      <c r="FP84" s="38"/>
      <c r="FQ84" s="38"/>
      <c r="FR84" s="38"/>
      <c r="FS84" s="38"/>
      <c r="FT84" s="38"/>
      <c r="FU84" s="38"/>
      <c r="FV84" s="38"/>
      <c r="FW84" s="38"/>
      <c r="FX84" s="38"/>
      <c r="FY84" s="38"/>
      <c r="FZ84" s="38"/>
      <c r="GA84" s="38"/>
      <c r="GB84" s="38"/>
      <c r="GC84" s="38"/>
      <c r="GD84" s="38"/>
      <c r="GE84" s="38"/>
      <c r="GF84" s="38"/>
      <c r="GG84" s="38"/>
      <c r="GH84" s="38"/>
      <c r="GI84" s="38"/>
      <c r="GJ84" s="38"/>
      <c r="GK84" s="38"/>
      <c r="GL84" s="38"/>
      <c r="GM84" s="38"/>
      <c r="GN84" s="38"/>
      <c r="GO84" s="38"/>
      <c r="GP84" s="38"/>
      <c r="GQ84" s="38"/>
      <c r="GR84" s="38"/>
      <c r="GS84" s="38"/>
      <c r="GT84" s="38"/>
      <c r="GU84" s="38"/>
      <c r="GV84" s="38"/>
      <c r="GW84" s="38"/>
      <c r="GX84" s="38"/>
      <c r="GY84" s="38"/>
      <c r="GZ84" s="38"/>
      <c r="HA84" s="38"/>
      <c r="HB84" s="38"/>
      <c r="HC84" s="38"/>
      <c r="HD84" s="38"/>
      <c r="HE84" s="38"/>
      <c r="HF84" s="38"/>
      <c r="HG84" s="38"/>
      <c r="HH84" s="38"/>
      <c r="HI84" s="38"/>
      <c r="HJ84" s="38"/>
      <c r="HK84" s="38"/>
      <c r="HL84" s="38"/>
      <c r="HM84" s="38"/>
      <c r="HN84" s="38"/>
      <c r="HO84" s="38"/>
      <c r="HP84" s="38"/>
      <c r="HQ84" s="38"/>
      <c r="HR84" s="38"/>
      <c r="HS84" s="38"/>
      <c r="HT84" s="38"/>
      <c r="HU84" s="38"/>
      <c r="HV84" s="38"/>
      <c r="HW84" s="38"/>
      <c r="HX84" s="38"/>
      <c r="HY84" s="38"/>
      <c r="HZ84" s="38"/>
      <c r="IA84" s="38"/>
      <c r="IB84" s="38"/>
      <c r="IC84" s="38"/>
      <c r="ID84" s="38"/>
      <c r="IE84" s="38"/>
      <c r="IF84" s="38"/>
      <c r="IG84" s="38"/>
      <c r="IH84" s="38"/>
      <c r="II84" s="38"/>
      <c r="IJ84" s="38"/>
      <c r="IK84" s="38"/>
      <c r="IL84" s="38"/>
      <c r="IM84" s="38"/>
      <c r="IN84" s="38"/>
      <c r="IO84" s="38"/>
      <c r="IP84" s="38"/>
      <c r="IQ84" s="38"/>
      <c r="IR84" s="38"/>
      <c r="IS84" s="38"/>
      <c r="IT84" s="38"/>
      <c r="IU84" s="38"/>
      <c r="IV84" s="38"/>
    </row>
    <row r="85" spans="2:118" ht="4.5" customHeight="1">
      <c r="B85" s="134"/>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2"/>
      <c r="AK85" s="12"/>
      <c r="AL85" s="12"/>
      <c r="AM85" s="12"/>
      <c r="AN85" s="12"/>
      <c r="AO85" s="12"/>
      <c r="AP85" s="12"/>
      <c r="AQ85" s="12"/>
      <c r="AR85" s="12"/>
      <c r="AS85" s="12"/>
      <c r="AT85" s="12"/>
      <c r="AU85" s="12"/>
      <c r="AV85" s="12"/>
      <c r="AW85" s="12"/>
      <c r="AX85" s="12"/>
      <c r="AY85" s="12"/>
      <c r="AZ85" s="12"/>
      <c r="BA85" s="12"/>
      <c r="BB85" s="12"/>
      <c r="BC85" s="12"/>
      <c r="BD85" s="12"/>
      <c r="BE85" s="12"/>
      <c r="BJ85" s="141"/>
      <c r="BK85" s="142"/>
      <c r="BL85" s="142"/>
      <c r="BM85" s="142"/>
      <c r="BN85" s="142"/>
      <c r="BO85" s="142"/>
      <c r="BP85" s="142"/>
      <c r="BQ85" s="142"/>
      <c r="BR85" s="142"/>
      <c r="BS85" s="142"/>
      <c r="BT85" s="142"/>
      <c r="BU85" s="142"/>
      <c r="BV85" s="142"/>
      <c r="BW85" s="142"/>
      <c r="BX85" s="142"/>
      <c r="BY85" s="142"/>
      <c r="BZ85" s="142"/>
      <c r="CA85" s="142"/>
      <c r="CB85" s="142"/>
      <c r="CC85" s="142"/>
      <c r="CD85" s="142"/>
      <c r="CE85" s="142"/>
      <c r="CF85" s="143"/>
      <c r="CJ85" s="200"/>
      <c r="CK85" s="200"/>
      <c r="CL85" s="200"/>
      <c r="CM85" s="200"/>
      <c r="CN85" s="200"/>
      <c r="CO85" s="200"/>
      <c r="CP85" s="200"/>
      <c r="CQ85" s="200"/>
      <c r="CR85" s="200"/>
      <c r="CS85" s="200"/>
      <c r="CT85" s="200"/>
      <c r="CU85" s="200"/>
      <c r="CV85" s="200"/>
      <c r="CW85" s="200"/>
      <c r="CX85" s="200"/>
      <c r="CY85" s="200"/>
      <c r="CZ85" s="200"/>
      <c r="DA85" s="200"/>
      <c r="DB85" s="200"/>
      <c r="DC85" s="200"/>
      <c r="DD85" s="200"/>
      <c r="DE85" s="200"/>
      <c r="DF85" s="200"/>
      <c r="DG85" s="200"/>
      <c r="DH85" s="200"/>
      <c r="DI85" s="200"/>
      <c r="DJ85" s="200"/>
      <c r="DK85" s="200"/>
      <c r="DL85" s="200"/>
      <c r="DM85" s="200"/>
      <c r="DN85" s="200"/>
    </row>
    <row r="86" spans="2:118" ht="4.5" customHeight="1">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J86" s="200"/>
      <c r="CK86" s="200"/>
      <c r="CL86" s="200"/>
      <c r="CM86" s="200"/>
      <c r="CN86" s="200"/>
      <c r="CO86" s="200"/>
      <c r="CP86" s="200"/>
      <c r="CQ86" s="200"/>
      <c r="CR86" s="200"/>
      <c r="CS86" s="200"/>
      <c r="CT86" s="200"/>
      <c r="CU86" s="200"/>
      <c r="CV86" s="200"/>
      <c r="CW86" s="200"/>
      <c r="CX86" s="200"/>
      <c r="CY86" s="200"/>
      <c r="CZ86" s="200"/>
      <c r="DA86" s="200"/>
      <c r="DB86" s="200"/>
      <c r="DC86" s="200"/>
      <c r="DD86" s="200"/>
      <c r="DE86" s="200"/>
      <c r="DF86" s="200"/>
      <c r="DG86" s="200"/>
      <c r="DH86" s="200"/>
      <c r="DI86" s="200"/>
      <c r="DJ86" s="200"/>
      <c r="DK86" s="200"/>
      <c r="DL86" s="200"/>
      <c r="DM86" s="200"/>
      <c r="DN86" s="200"/>
    </row>
    <row r="87" spans="2:118" ht="4.5" customHeight="1">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J87" s="200"/>
      <c r="CK87" s="200"/>
      <c r="CL87" s="200"/>
      <c r="CM87" s="200"/>
      <c r="CN87" s="200"/>
      <c r="CO87" s="200"/>
      <c r="CP87" s="200"/>
      <c r="CQ87" s="200"/>
      <c r="CR87" s="200"/>
      <c r="CS87" s="200"/>
      <c r="CT87" s="200"/>
      <c r="CU87" s="200"/>
      <c r="CV87" s="200"/>
      <c r="CW87" s="200"/>
      <c r="CX87" s="200"/>
      <c r="CY87" s="200"/>
      <c r="CZ87" s="200"/>
      <c r="DA87" s="200"/>
      <c r="DB87" s="200"/>
      <c r="DC87" s="200"/>
      <c r="DD87" s="200"/>
      <c r="DE87" s="200"/>
      <c r="DF87" s="200"/>
      <c r="DG87" s="200"/>
      <c r="DH87" s="200"/>
      <c r="DI87" s="200"/>
      <c r="DJ87" s="200"/>
      <c r="DK87" s="200"/>
      <c r="DL87" s="200"/>
      <c r="DM87" s="200"/>
      <c r="DN87" s="200"/>
    </row>
    <row r="88" spans="2:118" ht="4.5" customHeight="1">
      <c r="B88" s="257" t="s">
        <v>35</v>
      </c>
      <c r="C88" s="257"/>
      <c r="D88" s="257"/>
      <c r="E88" s="257"/>
      <c r="F88" s="257"/>
      <c r="G88" s="257"/>
      <c r="H88" s="257"/>
      <c r="I88" s="257"/>
      <c r="J88" s="257"/>
      <c r="K88" s="257"/>
      <c r="L88" s="257"/>
      <c r="M88" s="257"/>
      <c r="N88" s="257"/>
      <c r="O88" s="257"/>
      <c r="P88" s="257"/>
      <c r="Q88" s="257"/>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2"/>
      <c r="AR88" s="22"/>
      <c r="AS88" s="22"/>
      <c r="AT88" s="22"/>
      <c r="AU88" s="22"/>
      <c r="AV88" s="22"/>
      <c r="AW88" s="22"/>
      <c r="AX88" s="22"/>
      <c r="AY88" s="22"/>
      <c r="AZ88" s="22"/>
      <c r="BA88" s="22"/>
      <c r="BB88" s="22"/>
      <c r="BC88" s="22"/>
      <c r="BD88" s="22"/>
      <c r="BE88" s="22"/>
      <c r="BF88" s="22"/>
      <c r="BG88" s="22"/>
      <c r="BH88" s="22"/>
      <c r="BI88" s="22"/>
      <c r="BJ88" s="27"/>
      <c r="BK88" s="27"/>
      <c r="BL88" s="28"/>
      <c r="BM88" s="28"/>
      <c r="BN88" s="28"/>
      <c r="BO88" s="28"/>
      <c r="BP88" s="28"/>
      <c r="BQ88" s="26"/>
      <c r="BR88" s="26"/>
      <c r="BS88" s="26"/>
      <c r="BT88" s="26"/>
      <c r="BU88" s="26"/>
      <c r="BV88" s="26"/>
      <c r="BW88" s="26"/>
      <c r="BX88" s="26"/>
      <c r="BY88" s="26"/>
      <c r="BZ88" s="26"/>
      <c r="CA88" s="26"/>
      <c r="CB88" s="26"/>
      <c r="CC88" s="26"/>
      <c r="CD88" s="26"/>
      <c r="CE88" s="26"/>
      <c r="CF88" s="26"/>
      <c r="CJ88" s="200"/>
      <c r="CK88" s="200"/>
      <c r="CL88" s="200"/>
      <c r="CM88" s="200"/>
      <c r="CN88" s="200"/>
      <c r="CO88" s="200"/>
      <c r="CP88" s="200"/>
      <c r="CQ88" s="200"/>
      <c r="CR88" s="200"/>
      <c r="CS88" s="200"/>
      <c r="CT88" s="200"/>
      <c r="CU88" s="200"/>
      <c r="CV88" s="200"/>
      <c r="CW88" s="200"/>
      <c r="CX88" s="200"/>
      <c r="CY88" s="200"/>
      <c r="CZ88" s="200"/>
      <c r="DA88" s="200"/>
      <c r="DB88" s="200"/>
      <c r="DC88" s="200"/>
      <c r="DD88" s="200"/>
      <c r="DE88" s="200"/>
      <c r="DF88" s="200"/>
      <c r="DG88" s="200"/>
      <c r="DH88" s="200"/>
      <c r="DI88" s="200"/>
      <c r="DJ88" s="200"/>
      <c r="DK88" s="200"/>
      <c r="DL88" s="200"/>
      <c r="DM88" s="200"/>
      <c r="DN88" s="200"/>
    </row>
    <row r="89" spans="2:118" ht="4.5" customHeight="1">
      <c r="B89" s="257"/>
      <c r="C89" s="257"/>
      <c r="D89" s="257"/>
      <c r="E89" s="257"/>
      <c r="F89" s="257"/>
      <c r="G89" s="257"/>
      <c r="H89" s="257"/>
      <c r="I89" s="257"/>
      <c r="J89" s="257"/>
      <c r="K89" s="257"/>
      <c r="L89" s="257"/>
      <c r="M89" s="257"/>
      <c r="N89" s="257"/>
      <c r="O89" s="257"/>
      <c r="P89" s="257"/>
      <c r="Q89" s="257"/>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2"/>
      <c r="AR89" s="22"/>
      <c r="AS89" s="22"/>
      <c r="AT89" s="22"/>
      <c r="AU89" s="22"/>
      <c r="AV89" s="22"/>
      <c r="AW89" s="22"/>
      <c r="AX89" s="22"/>
      <c r="AY89" s="22"/>
      <c r="AZ89" s="22"/>
      <c r="BA89" s="22"/>
      <c r="BB89" s="22"/>
      <c r="BC89" s="22"/>
      <c r="BD89" s="22"/>
      <c r="BE89" s="22"/>
      <c r="BF89" s="22"/>
      <c r="BG89" s="22"/>
      <c r="BH89" s="22"/>
      <c r="BI89" s="22"/>
      <c r="BJ89" s="27"/>
      <c r="BK89" s="27"/>
      <c r="BL89" s="28"/>
      <c r="BM89" s="28"/>
      <c r="BN89" s="28"/>
      <c r="BO89" s="28"/>
      <c r="BP89" s="28"/>
      <c r="BQ89" s="26"/>
      <c r="BR89" s="26"/>
      <c r="BS89" s="26"/>
      <c r="BT89" s="26"/>
      <c r="BU89" s="26"/>
      <c r="BV89" s="26"/>
      <c r="BW89" s="26"/>
      <c r="BX89" s="26"/>
      <c r="BY89" s="26"/>
      <c r="BZ89" s="26"/>
      <c r="CA89" s="26"/>
      <c r="CB89" s="26"/>
      <c r="CC89" s="26"/>
      <c r="CD89" s="26"/>
      <c r="CE89" s="26"/>
      <c r="CF89" s="26"/>
      <c r="CJ89" s="200"/>
      <c r="CK89" s="200"/>
      <c r="CL89" s="200"/>
      <c r="CM89" s="200"/>
      <c r="CN89" s="200"/>
      <c r="CO89" s="200"/>
      <c r="CP89" s="200"/>
      <c r="CQ89" s="200"/>
      <c r="CR89" s="200"/>
      <c r="CS89" s="200"/>
      <c r="CT89" s="200"/>
      <c r="CU89" s="200"/>
      <c r="CV89" s="200"/>
      <c r="CW89" s="200"/>
      <c r="CX89" s="200"/>
      <c r="CY89" s="200"/>
      <c r="CZ89" s="200"/>
      <c r="DA89" s="200"/>
      <c r="DB89" s="200"/>
      <c r="DC89" s="200"/>
      <c r="DD89" s="200"/>
      <c r="DE89" s="200"/>
      <c r="DF89" s="200"/>
      <c r="DG89" s="200"/>
      <c r="DH89" s="200"/>
      <c r="DI89" s="200"/>
      <c r="DJ89" s="200"/>
      <c r="DK89" s="200"/>
      <c r="DL89" s="200"/>
      <c r="DM89" s="200"/>
      <c r="DN89" s="200"/>
    </row>
    <row r="90" spans="2:118" ht="4.5" customHeight="1">
      <c r="B90" s="257"/>
      <c r="C90" s="257"/>
      <c r="D90" s="257"/>
      <c r="E90" s="257"/>
      <c r="F90" s="257"/>
      <c r="G90" s="257"/>
      <c r="H90" s="257"/>
      <c r="I90" s="257"/>
      <c r="J90" s="257"/>
      <c r="K90" s="257"/>
      <c r="L90" s="257"/>
      <c r="M90" s="257"/>
      <c r="N90" s="257"/>
      <c r="O90" s="257"/>
      <c r="P90" s="257"/>
      <c r="Q90" s="257"/>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2"/>
      <c r="AR90" s="22"/>
      <c r="AS90" s="22"/>
      <c r="AT90" s="22"/>
      <c r="AU90" s="22"/>
      <c r="AV90" s="22"/>
      <c r="AW90" s="22"/>
      <c r="AX90" s="22"/>
      <c r="AY90" s="22"/>
      <c r="AZ90" s="22"/>
      <c r="BA90" s="22"/>
      <c r="BB90" s="22"/>
      <c r="BC90" s="22"/>
      <c r="BD90" s="22"/>
      <c r="BE90" s="22"/>
      <c r="BF90" s="22"/>
      <c r="BG90" s="22"/>
      <c r="BH90" s="22"/>
      <c r="BI90" s="22"/>
      <c r="BJ90" s="27"/>
      <c r="BK90" s="27"/>
      <c r="BL90" s="28"/>
      <c r="BM90" s="28"/>
      <c r="BN90" s="28"/>
      <c r="BO90" s="28"/>
      <c r="BP90" s="28"/>
      <c r="BQ90" s="26"/>
      <c r="BR90" s="26"/>
      <c r="BS90" s="26"/>
      <c r="BT90" s="26"/>
      <c r="BU90" s="26"/>
      <c r="BV90" s="26"/>
      <c r="BW90" s="26"/>
      <c r="BX90" s="26"/>
      <c r="BY90" s="26"/>
      <c r="BZ90" s="26"/>
      <c r="CA90" s="26"/>
      <c r="CB90" s="26"/>
      <c r="CC90" s="26"/>
      <c r="CD90" s="26"/>
      <c r="CE90" s="26"/>
      <c r="CF90" s="26"/>
      <c r="CJ90" s="200"/>
      <c r="CK90" s="200"/>
      <c r="CL90" s="200"/>
      <c r="CM90" s="200"/>
      <c r="CN90" s="200"/>
      <c r="CO90" s="200"/>
      <c r="CP90" s="200"/>
      <c r="CQ90" s="200"/>
      <c r="CR90" s="200"/>
      <c r="CS90" s="200"/>
      <c r="CT90" s="200"/>
      <c r="CU90" s="200"/>
      <c r="CV90" s="200"/>
      <c r="CW90" s="200"/>
      <c r="CX90" s="200"/>
      <c r="CY90" s="200"/>
      <c r="CZ90" s="200"/>
      <c r="DA90" s="200"/>
      <c r="DB90" s="200"/>
      <c r="DC90" s="200"/>
      <c r="DD90" s="200"/>
      <c r="DE90" s="200"/>
      <c r="DF90" s="200"/>
      <c r="DG90" s="200"/>
      <c r="DH90" s="200"/>
      <c r="DI90" s="200"/>
      <c r="DJ90" s="200"/>
      <c r="DK90" s="200"/>
      <c r="DL90" s="200"/>
      <c r="DM90" s="200"/>
      <c r="DN90" s="200"/>
    </row>
    <row r="91" spans="2:84" ht="4.5" customHeight="1">
      <c r="B91" s="258" t="s">
        <v>36</v>
      </c>
      <c r="C91" s="258"/>
      <c r="D91" s="258"/>
      <c r="E91" s="258"/>
      <c r="F91" s="258"/>
      <c r="G91" s="258"/>
      <c r="H91" s="258"/>
      <c r="I91" s="258"/>
      <c r="J91" s="258"/>
      <c r="K91" s="258"/>
      <c r="L91" s="258"/>
      <c r="M91" s="258"/>
      <c r="N91" s="258"/>
      <c r="O91" s="258"/>
      <c r="P91" s="258"/>
      <c r="Q91" s="258"/>
      <c r="R91" s="258"/>
      <c r="S91" s="258"/>
      <c r="T91" s="258"/>
      <c r="U91" s="258"/>
      <c r="V91" s="258"/>
      <c r="W91" s="258"/>
      <c r="X91" s="258"/>
      <c r="Y91" s="258"/>
      <c r="Z91" s="258"/>
      <c r="AA91" s="258"/>
      <c r="AB91" s="258"/>
      <c r="AC91" s="258"/>
      <c r="AD91" s="258"/>
      <c r="AE91" s="258"/>
      <c r="AF91" s="258"/>
      <c r="AG91" s="258"/>
      <c r="AH91" s="258"/>
      <c r="AI91" s="258"/>
      <c r="AJ91" s="258"/>
      <c r="AK91" s="258"/>
      <c r="AL91" s="258"/>
      <c r="AM91" s="258"/>
      <c r="AN91" s="258"/>
      <c r="AO91" s="258"/>
      <c r="AP91" s="258"/>
      <c r="AQ91" s="258"/>
      <c r="AR91" s="258"/>
      <c r="AS91" s="258"/>
      <c r="AT91" s="258"/>
      <c r="AU91" s="258"/>
      <c r="AV91" s="258"/>
      <c r="AW91" s="258"/>
      <c r="AX91" s="258"/>
      <c r="AY91" s="258"/>
      <c r="AZ91" s="12"/>
      <c r="BA91" s="12"/>
      <c r="BB91" s="12"/>
      <c r="BC91" s="12"/>
      <c r="BD91" s="12"/>
      <c r="BE91" s="12"/>
      <c r="BJ91" s="26"/>
      <c r="BK91" s="26"/>
      <c r="BL91" s="26"/>
      <c r="BM91" s="26"/>
      <c r="BN91" s="26"/>
      <c r="BO91" s="26"/>
      <c r="BP91" s="26"/>
      <c r="BQ91" s="26"/>
      <c r="BR91" s="26"/>
      <c r="BS91" s="26"/>
      <c r="BT91" s="26"/>
      <c r="BU91" s="26"/>
      <c r="BV91" s="26"/>
      <c r="BW91" s="26"/>
      <c r="BX91" s="26"/>
      <c r="BY91" s="26"/>
      <c r="BZ91" s="26"/>
      <c r="CA91" s="26"/>
      <c r="CB91" s="26"/>
      <c r="CC91" s="26"/>
      <c r="CD91" s="26"/>
      <c r="CE91" s="26"/>
      <c r="CF91" s="26"/>
    </row>
    <row r="92" spans="2:202" ht="4.5" customHeight="1">
      <c r="B92" s="258"/>
      <c r="C92" s="258"/>
      <c r="D92" s="258"/>
      <c r="E92" s="258"/>
      <c r="F92" s="258"/>
      <c r="G92" s="258"/>
      <c r="H92" s="258"/>
      <c r="I92" s="258"/>
      <c r="J92" s="258"/>
      <c r="K92" s="258"/>
      <c r="L92" s="258"/>
      <c r="M92" s="258"/>
      <c r="N92" s="258"/>
      <c r="O92" s="258"/>
      <c r="P92" s="258"/>
      <c r="Q92" s="258"/>
      <c r="R92" s="258"/>
      <c r="S92" s="258"/>
      <c r="T92" s="258"/>
      <c r="U92" s="258"/>
      <c r="V92" s="258"/>
      <c r="W92" s="258"/>
      <c r="X92" s="258"/>
      <c r="Y92" s="258"/>
      <c r="Z92" s="258"/>
      <c r="AA92" s="258"/>
      <c r="AB92" s="258"/>
      <c r="AC92" s="258"/>
      <c r="AD92" s="258"/>
      <c r="AE92" s="258"/>
      <c r="AF92" s="258"/>
      <c r="AG92" s="258"/>
      <c r="AH92" s="258"/>
      <c r="AI92" s="258"/>
      <c r="AJ92" s="258"/>
      <c r="AK92" s="258"/>
      <c r="AL92" s="258"/>
      <c r="AM92" s="258"/>
      <c r="AN92" s="258"/>
      <c r="AO92" s="258"/>
      <c r="AP92" s="258"/>
      <c r="AQ92" s="258"/>
      <c r="AR92" s="258"/>
      <c r="AS92" s="258"/>
      <c r="AT92" s="258"/>
      <c r="AU92" s="258"/>
      <c r="AV92" s="258"/>
      <c r="AW92" s="258"/>
      <c r="AX92" s="258"/>
      <c r="AY92" s="258"/>
      <c r="AZ92" s="12"/>
      <c r="BA92" s="12"/>
      <c r="BB92" s="12"/>
      <c r="BC92" s="12"/>
      <c r="BD92" s="12"/>
      <c r="BE92" s="12"/>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GT92" t="s">
        <v>12</v>
      </c>
    </row>
    <row r="93" spans="2:186" ht="4.5" customHeight="1">
      <c r="B93" s="48" t="s">
        <v>17</v>
      </c>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12"/>
      <c r="AN93" s="12"/>
      <c r="AO93" s="12"/>
      <c r="AP93" s="12"/>
      <c r="AQ93" s="12"/>
      <c r="AR93" s="12"/>
      <c r="AS93" s="12"/>
      <c r="AT93" s="12"/>
      <c r="AU93" s="12"/>
      <c r="AV93" s="12"/>
      <c r="AW93" s="12"/>
      <c r="AX93" s="12"/>
      <c r="AY93" s="12"/>
      <c r="AZ93" s="12"/>
      <c r="BA93" s="12"/>
      <c r="BB93" s="12"/>
      <c r="BC93" s="12"/>
      <c r="BD93" s="12"/>
      <c r="BE93" s="12"/>
      <c r="BJ93" s="144"/>
      <c r="BK93" s="145"/>
      <c r="BL93" s="145"/>
      <c r="BM93" s="145"/>
      <c r="BN93" s="145"/>
      <c r="BO93" s="145"/>
      <c r="BP93" s="145"/>
      <c r="BQ93" s="145"/>
      <c r="BR93" s="145"/>
      <c r="BS93" s="145"/>
      <c r="BT93" s="145"/>
      <c r="BU93" s="145"/>
      <c r="BV93" s="145"/>
      <c r="BW93" s="145"/>
      <c r="BX93" s="145"/>
      <c r="BY93" s="145"/>
      <c r="BZ93" s="145"/>
      <c r="CA93" s="145"/>
      <c r="CB93" s="145"/>
      <c r="CC93" s="145"/>
      <c r="CD93" s="145"/>
      <c r="CE93" s="145"/>
      <c r="CF93" s="146"/>
      <c r="FH93" s="21"/>
      <c r="FI93" s="21"/>
      <c r="FJ93" s="21"/>
      <c r="FK93" s="21"/>
      <c r="FL93" s="21"/>
      <c r="FM93" s="21"/>
      <c r="FN93" s="21"/>
      <c r="FO93" s="21"/>
      <c r="FP93" s="21"/>
      <c r="FQ93" s="21"/>
      <c r="FR93" s="21"/>
      <c r="FS93" s="21"/>
      <c r="FT93" s="21"/>
      <c r="FU93" s="21"/>
      <c r="FV93" s="21"/>
      <c r="FW93" s="21"/>
      <c r="FX93" s="21"/>
      <c r="FY93" s="21"/>
      <c r="FZ93" s="21"/>
      <c r="GA93" s="21"/>
      <c r="GB93" s="21"/>
      <c r="GC93" s="21"/>
      <c r="GD93" s="21"/>
    </row>
    <row r="94" spans="2:186" ht="4.5" customHeight="1">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12"/>
      <c r="AN94" s="12"/>
      <c r="AO94" s="12"/>
      <c r="AP94" s="12"/>
      <c r="AQ94" s="12"/>
      <c r="AR94" s="12"/>
      <c r="AS94" s="12"/>
      <c r="AT94" s="12"/>
      <c r="AU94" s="12"/>
      <c r="AV94" s="12"/>
      <c r="AW94" s="12"/>
      <c r="AX94" s="12"/>
      <c r="AY94" s="12"/>
      <c r="AZ94" s="12"/>
      <c r="BA94" s="12"/>
      <c r="BB94" s="12"/>
      <c r="BC94" s="12"/>
      <c r="BD94" s="12"/>
      <c r="BE94" s="12"/>
      <c r="BJ94" s="147"/>
      <c r="BK94" s="148"/>
      <c r="BL94" s="148"/>
      <c r="BM94" s="148"/>
      <c r="BN94" s="148"/>
      <c r="BO94" s="148"/>
      <c r="BP94" s="148"/>
      <c r="BQ94" s="148"/>
      <c r="BR94" s="148"/>
      <c r="BS94" s="148"/>
      <c r="BT94" s="148"/>
      <c r="BU94" s="148"/>
      <c r="BV94" s="148"/>
      <c r="BW94" s="148"/>
      <c r="BX94" s="148"/>
      <c r="BY94" s="148"/>
      <c r="BZ94" s="148"/>
      <c r="CA94" s="148"/>
      <c r="CB94" s="148"/>
      <c r="CC94" s="148"/>
      <c r="CD94" s="148"/>
      <c r="CE94" s="148"/>
      <c r="CF94" s="149"/>
      <c r="FH94" s="21"/>
      <c r="FI94" s="21"/>
      <c r="FJ94" s="21"/>
      <c r="FK94" s="21"/>
      <c r="FL94" s="21"/>
      <c r="FM94" s="21"/>
      <c r="FN94" s="21"/>
      <c r="FO94" s="21"/>
      <c r="FP94" s="21"/>
      <c r="FQ94" s="21"/>
      <c r="FR94" s="21"/>
      <c r="FS94" s="21"/>
      <c r="FT94" s="21"/>
      <c r="FU94" s="21"/>
      <c r="FV94" s="21"/>
      <c r="FW94" s="21"/>
      <c r="FX94" s="21"/>
      <c r="FY94" s="21"/>
      <c r="FZ94" s="21"/>
      <c r="GA94" s="21"/>
      <c r="GB94" s="21"/>
      <c r="GC94" s="21"/>
      <c r="GD94" s="21"/>
    </row>
    <row r="95" spans="2:186" ht="4.5" customHeight="1">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12"/>
      <c r="AN95" s="12"/>
      <c r="AO95" s="12"/>
      <c r="AP95" s="12"/>
      <c r="AQ95" s="12"/>
      <c r="AR95" s="12"/>
      <c r="AS95" s="12"/>
      <c r="AT95" s="12"/>
      <c r="AU95" s="12"/>
      <c r="AV95" s="12"/>
      <c r="AW95" s="12"/>
      <c r="AX95" s="12"/>
      <c r="AY95" s="12"/>
      <c r="AZ95" s="12"/>
      <c r="BA95" s="12"/>
      <c r="BB95" s="12"/>
      <c r="BC95" s="12"/>
      <c r="BD95" s="12"/>
      <c r="BE95" s="12"/>
      <c r="BJ95" s="150"/>
      <c r="BK95" s="151"/>
      <c r="BL95" s="151"/>
      <c r="BM95" s="151"/>
      <c r="BN95" s="151"/>
      <c r="BO95" s="151"/>
      <c r="BP95" s="151"/>
      <c r="BQ95" s="151"/>
      <c r="BR95" s="151"/>
      <c r="BS95" s="151"/>
      <c r="BT95" s="151"/>
      <c r="BU95" s="151"/>
      <c r="BV95" s="151"/>
      <c r="BW95" s="151"/>
      <c r="BX95" s="151"/>
      <c r="BY95" s="151"/>
      <c r="BZ95" s="151"/>
      <c r="CA95" s="151"/>
      <c r="CB95" s="151"/>
      <c r="CC95" s="151"/>
      <c r="CD95" s="151"/>
      <c r="CE95" s="151"/>
      <c r="CF95" s="152"/>
      <c r="FH95" s="21"/>
      <c r="FI95" s="21"/>
      <c r="FJ95" s="21"/>
      <c r="FK95" s="21"/>
      <c r="FL95" s="21"/>
      <c r="FM95" s="21"/>
      <c r="FN95" s="21"/>
      <c r="FO95" s="21"/>
      <c r="FP95" s="21"/>
      <c r="FQ95" s="21"/>
      <c r="FR95" s="21"/>
      <c r="FS95" s="21"/>
      <c r="FT95" s="21"/>
      <c r="FU95" s="21"/>
      <c r="FV95" s="21"/>
      <c r="FW95" s="21"/>
      <c r="FX95" s="21"/>
      <c r="FY95" s="21"/>
      <c r="FZ95" s="21"/>
      <c r="GA95" s="21"/>
      <c r="GB95" s="21"/>
      <c r="GC95" s="21"/>
      <c r="GD95" s="21"/>
    </row>
    <row r="96" spans="2:217" ht="4.5" customHeight="1">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EF96" s="21"/>
      <c r="EG96" s="21"/>
      <c r="EH96" s="21"/>
      <c r="EI96" s="21"/>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c r="FP96" s="21"/>
      <c r="FQ96" s="21"/>
      <c r="FR96" s="21"/>
      <c r="FS96" s="21"/>
      <c r="FT96" s="21"/>
      <c r="FU96" s="21"/>
      <c r="FV96" s="21"/>
      <c r="FW96" s="21"/>
      <c r="FX96" s="21"/>
      <c r="FY96" s="21"/>
      <c r="FZ96" s="21"/>
      <c r="GA96" s="21"/>
      <c r="GB96" s="21"/>
      <c r="GC96" s="21"/>
      <c r="GD96" s="21"/>
      <c r="GE96" s="21"/>
      <c r="GF96" s="21"/>
      <c r="GG96" s="21"/>
      <c r="GH96" s="21"/>
      <c r="GI96" s="21"/>
      <c r="GJ96" s="21"/>
      <c r="GK96" s="21"/>
      <c r="GL96" s="21"/>
      <c r="GM96" s="21"/>
      <c r="GN96" s="21"/>
      <c r="GO96" s="21"/>
      <c r="GP96" s="21"/>
      <c r="GQ96" s="21"/>
      <c r="GR96" s="21"/>
      <c r="GS96" s="21"/>
      <c r="GT96" s="21"/>
      <c r="GU96" s="21"/>
      <c r="GV96" s="21"/>
      <c r="GW96" s="21"/>
      <c r="GX96" s="21"/>
      <c r="GY96" s="21"/>
      <c r="GZ96" s="21"/>
      <c r="HA96" s="21"/>
      <c r="HB96" s="21"/>
      <c r="HC96" s="21"/>
      <c r="HD96" s="21"/>
      <c r="HE96" s="21"/>
      <c r="HF96" s="21"/>
      <c r="HG96" s="21"/>
      <c r="HH96" s="21"/>
      <c r="HI96" s="21"/>
    </row>
    <row r="97" spans="2:217" ht="4.5" customHeight="1">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EF97" s="21"/>
      <c r="EG97" s="21"/>
      <c r="EH97" s="21"/>
      <c r="EI97" s="21"/>
      <c r="EJ97" s="21"/>
      <c r="EK97" s="21"/>
      <c r="EL97" s="21"/>
      <c r="EM97" s="21"/>
      <c r="EN97" s="21"/>
      <c r="EO97" s="21"/>
      <c r="EP97" s="21"/>
      <c r="EQ97" s="21"/>
      <c r="ER97" s="21"/>
      <c r="ES97" s="21"/>
      <c r="ET97" s="21"/>
      <c r="EU97" s="21"/>
      <c r="EV97" s="21"/>
      <c r="EW97" s="21"/>
      <c r="EX97" s="21"/>
      <c r="EY97" s="21"/>
      <c r="EZ97" s="21"/>
      <c r="FA97" s="21"/>
      <c r="FB97" s="21"/>
      <c r="FC97" s="21"/>
      <c r="FD97" s="21"/>
      <c r="FE97" s="21"/>
      <c r="FF97" s="21"/>
      <c r="FG97" s="21"/>
      <c r="FH97" s="21"/>
      <c r="FI97" s="21"/>
      <c r="FJ97" s="21"/>
      <c r="FK97" s="21"/>
      <c r="FL97" s="21"/>
      <c r="FM97" s="21"/>
      <c r="FN97" s="21"/>
      <c r="FO97" s="21"/>
      <c r="FP97" s="21"/>
      <c r="FQ97" s="21"/>
      <c r="FR97" s="21"/>
      <c r="FS97" s="21"/>
      <c r="FT97" s="21"/>
      <c r="FU97" s="21"/>
      <c r="FV97" s="21"/>
      <c r="FW97" s="21"/>
      <c r="FX97" s="21"/>
      <c r="FY97" s="21"/>
      <c r="FZ97" s="21"/>
      <c r="GA97" s="21"/>
      <c r="GB97" s="21"/>
      <c r="GC97" s="21"/>
      <c r="GD97" s="21"/>
      <c r="GE97" s="21"/>
      <c r="GF97" s="21"/>
      <c r="GG97" s="21"/>
      <c r="GH97" s="21"/>
      <c r="GI97" s="21"/>
      <c r="GJ97" s="21"/>
      <c r="GK97" s="21"/>
      <c r="GL97" s="21"/>
      <c r="GM97" s="21"/>
      <c r="GN97" s="21"/>
      <c r="GO97" s="21"/>
      <c r="GP97" s="21"/>
      <c r="GQ97" s="21"/>
      <c r="GR97" s="21"/>
      <c r="GS97" s="21"/>
      <c r="GT97" s="21"/>
      <c r="GU97" s="21"/>
      <c r="GV97" s="21"/>
      <c r="GW97" s="21"/>
      <c r="GX97" s="21"/>
      <c r="GY97" s="21"/>
      <c r="GZ97" s="21"/>
      <c r="HA97" s="21"/>
      <c r="HB97" s="21"/>
      <c r="HC97" s="21"/>
      <c r="HD97" s="21"/>
      <c r="HE97" s="21"/>
      <c r="HF97" s="21"/>
      <c r="HG97" s="21"/>
      <c r="HH97" s="21"/>
      <c r="HI97" s="21"/>
    </row>
    <row r="98" spans="2:217" ht="4.5" customHeight="1">
      <c r="B98" s="48" t="s">
        <v>18</v>
      </c>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12"/>
      <c r="AM98" s="12"/>
      <c r="AN98" s="12"/>
      <c r="AO98" s="12"/>
      <c r="AP98" s="12"/>
      <c r="AQ98" s="12"/>
      <c r="AR98" s="12"/>
      <c r="AS98" s="12"/>
      <c r="AT98" s="12"/>
      <c r="AU98" s="12"/>
      <c r="AV98" s="12"/>
      <c r="AW98" s="12"/>
      <c r="AX98" s="12"/>
      <c r="AY98" s="12"/>
      <c r="AZ98" s="12"/>
      <c r="BA98" s="12"/>
      <c r="BB98" s="12"/>
      <c r="BC98" s="12"/>
      <c r="BD98" s="12"/>
      <c r="BE98" s="12"/>
      <c r="BJ98" s="202">
        <f>IF(EK73&lt;0,0,EK73)</f>
        <v>0</v>
      </c>
      <c r="BK98" s="203"/>
      <c r="BL98" s="203"/>
      <c r="BM98" s="203"/>
      <c r="BN98" s="203"/>
      <c r="BO98" s="203"/>
      <c r="BP98" s="203"/>
      <c r="BQ98" s="203"/>
      <c r="BR98" s="203"/>
      <c r="BS98" s="203"/>
      <c r="BT98" s="203"/>
      <c r="BU98" s="203"/>
      <c r="BV98" s="203"/>
      <c r="BW98" s="203"/>
      <c r="BX98" s="203"/>
      <c r="BY98" s="203"/>
      <c r="BZ98" s="203"/>
      <c r="CA98" s="203"/>
      <c r="CB98" s="203"/>
      <c r="CC98" s="203"/>
      <c r="CD98" s="203"/>
      <c r="CE98" s="203"/>
      <c r="CF98" s="204"/>
      <c r="EF98" s="21"/>
      <c r="EG98" s="21"/>
      <c r="EH98" s="23"/>
      <c r="EI98" s="23"/>
      <c r="EJ98" s="23"/>
      <c r="EK98" s="24"/>
      <c r="EL98" s="24"/>
      <c r="EM98" s="24"/>
      <c r="EN98" s="24"/>
      <c r="EO98" s="24"/>
      <c r="EP98" s="24"/>
      <c r="EQ98" s="24"/>
      <c r="ER98" s="24"/>
      <c r="ES98" s="24"/>
      <c r="ET98" s="24"/>
      <c r="EU98" s="24"/>
      <c r="EV98" s="24"/>
      <c r="EW98" s="24"/>
      <c r="EX98" s="24"/>
      <c r="EY98" s="24"/>
      <c r="EZ98" s="24"/>
      <c r="FA98" s="24"/>
      <c r="FB98" s="24"/>
      <c r="FC98" s="24"/>
      <c r="FD98" s="24"/>
      <c r="FE98" s="24"/>
      <c r="FF98" s="24"/>
      <c r="FG98" s="24"/>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c r="HE98" s="21"/>
      <c r="HF98" s="21"/>
      <c r="HG98" s="21"/>
      <c r="HH98" s="21"/>
      <c r="HI98" s="21"/>
    </row>
    <row r="99" spans="2:217" ht="4.5" customHeight="1">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12"/>
      <c r="AM99" s="12"/>
      <c r="AN99" s="12"/>
      <c r="AO99" s="12"/>
      <c r="AP99" s="12"/>
      <c r="AQ99" s="12"/>
      <c r="AR99" s="12"/>
      <c r="AS99" s="12"/>
      <c r="AT99" s="12"/>
      <c r="AU99" s="12"/>
      <c r="AV99" s="12"/>
      <c r="AW99" s="12"/>
      <c r="AX99" s="12"/>
      <c r="AY99" s="12"/>
      <c r="AZ99" s="12"/>
      <c r="BA99" s="12"/>
      <c r="BB99" s="12"/>
      <c r="BC99" s="12"/>
      <c r="BD99" s="12"/>
      <c r="BE99" s="12"/>
      <c r="BJ99" s="205"/>
      <c r="BK99" s="206"/>
      <c r="BL99" s="206"/>
      <c r="BM99" s="206"/>
      <c r="BN99" s="206"/>
      <c r="BO99" s="206"/>
      <c r="BP99" s="206"/>
      <c r="BQ99" s="206"/>
      <c r="BR99" s="206"/>
      <c r="BS99" s="206"/>
      <c r="BT99" s="206"/>
      <c r="BU99" s="206"/>
      <c r="BV99" s="206"/>
      <c r="BW99" s="206"/>
      <c r="BX99" s="206"/>
      <c r="BY99" s="206"/>
      <c r="BZ99" s="206"/>
      <c r="CA99" s="206"/>
      <c r="CB99" s="206"/>
      <c r="CC99" s="206"/>
      <c r="CD99" s="206"/>
      <c r="CE99" s="206"/>
      <c r="CF99" s="207"/>
      <c r="EF99" s="21"/>
      <c r="EG99" s="21"/>
      <c r="EH99" s="23"/>
      <c r="EI99" s="23"/>
      <c r="EJ99" s="23"/>
      <c r="EK99" s="24"/>
      <c r="EL99" s="24"/>
      <c r="EM99" s="24"/>
      <c r="EN99" s="24"/>
      <c r="EO99" s="24"/>
      <c r="EP99" s="24"/>
      <c r="EQ99" s="24"/>
      <c r="ER99" s="24"/>
      <c r="ES99" s="24"/>
      <c r="ET99" s="24"/>
      <c r="EU99" s="24"/>
      <c r="EV99" s="24"/>
      <c r="EW99" s="24"/>
      <c r="EX99" s="24"/>
      <c r="EY99" s="24"/>
      <c r="EZ99" s="24"/>
      <c r="FA99" s="24"/>
      <c r="FB99" s="24"/>
      <c r="FC99" s="24"/>
      <c r="FD99" s="24"/>
      <c r="FE99" s="24"/>
      <c r="FF99" s="24"/>
      <c r="FG99" s="24"/>
      <c r="FH99" s="21"/>
      <c r="FI99" s="21"/>
      <c r="FJ99" s="21"/>
      <c r="FK99" s="21"/>
      <c r="FL99" s="21"/>
      <c r="FM99" s="21"/>
      <c r="FN99" s="21"/>
      <c r="FO99" s="21"/>
      <c r="FP99" s="21"/>
      <c r="FQ99" s="21"/>
      <c r="FR99" s="21"/>
      <c r="FS99" s="21"/>
      <c r="FT99" s="21"/>
      <c r="FU99" s="21"/>
      <c r="FV99" s="21"/>
      <c r="FW99" s="21"/>
      <c r="FX99" s="21"/>
      <c r="FY99" s="21"/>
      <c r="FZ99" s="21"/>
      <c r="GA99" s="21"/>
      <c r="GB99" s="21"/>
      <c r="GC99" s="21"/>
      <c r="GD99" s="21"/>
      <c r="GE99" s="21"/>
      <c r="GF99" s="21"/>
      <c r="GG99" s="21"/>
      <c r="GH99" s="21"/>
      <c r="GI99" s="21"/>
      <c r="GJ99" s="21"/>
      <c r="GK99" s="21"/>
      <c r="GL99" s="21"/>
      <c r="GM99" s="21"/>
      <c r="GN99" s="21"/>
      <c r="GO99" s="21"/>
      <c r="GP99" s="21"/>
      <c r="GQ99" s="21"/>
      <c r="GR99" s="21"/>
      <c r="GS99" s="21"/>
      <c r="GT99" s="21"/>
      <c r="GU99" s="21"/>
      <c r="GV99" s="21"/>
      <c r="GW99" s="21"/>
      <c r="GX99" s="21"/>
      <c r="GY99" s="21"/>
      <c r="GZ99" s="21"/>
      <c r="HA99" s="21"/>
      <c r="HB99" s="21"/>
      <c r="HC99" s="21"/>
      <c r="HD99" s="21"/>
      <c r="HE99" s="21"/>
      <c r="HF99" s="21"/>
      <c r="HG99" s="21"/>
      <c r="HH99" s="21"/>
      <c r="HI99" s="21"/>
    </row>
    <row r="100" spans="2:217" ht="4.5" customHeight="1">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12"/>
      <c r="AM100" s="12"/>
      <c r="AN100" s="12"/>
      <c r="AO100" s="12"/>
      <c r="AP100" s="12"/>
      <c r="AQ100" s="12"/>
      <c r="AR100" s="12"/>
      <c r="AS100" s="12"/>
      <c r="AT100" s="12"/>
      <c r="AU100" s="12"/>
      <c r="AV100" s="12"/>
      <c r="AW100" s="12"/>
      <c r="AX100" s="12"/>
      <c r="AY100" s="12"/>
      <c r="AZ100" s="12"/>
      <c r="BA100" s="12"/>
      <c r="BB100" s="12"/>
      <c r="BC100" s="12"/>
      <c r="BD100" s="12"/>
      <c r="BE100" s="12"/>
      <c r="BJ100" s="208"/>
      <c r="BK100" s="209"/>
      <c r="BL100" s="209"/>
      <c r="BM100" s="209"/>
      <c r="BN100" s="209"/>
      <c r="BO100" s="209"/>
      <c r="BP100" s="209"/>
      <c r="BQ100" s="209"/>
      <c r="BR100" s="209"/>
      <c r="BS100" s="209"/>
      <c r="BT100" s="209"/>
      <c r="BU100" s="209"/>
      <c r="BV100" s="209"/>
      <c r="BW100" s="209"/>
      <c r="BX100" s="209"/>
      <c r="BY100" s="209"/>
      <c r="BZ100" s="209"/>
      <c r="CA100" s="209"/>
      <c r="CB100" s="209"/>
      <c r="CC100" s="209"/>
      <c r="CD100" s="209"/>
      <c r="CE100" s="209"/>
      <c r="CF100" s="210"/>
      <c r="EF100" s="21"/>
      <c r="EG100" s="21"/>
      <c r="EH100" s="23"/>
      <c r="EI100" s="23"/>
      <c r="EJ100" s="23"/>
      <c r="EK100" s="24"/>
      <c r="EL100" s="24"/>
      <c r="EM100" s="24"/>
      <c r="EN100" s="24"/>
      <c r="EO100" s="24"/>
      <c r="EP100" s="24"/>
      <c r="EQ100" s="24"/>
      <c r="ER100" s="24"/>
      <c r="ES100" s="24"/>
      <c r="ET100" s="24"/>
      <c r="EU100" s="24"/>
      <c r="EV100" s="24"/>
      <c r="EW100" s="24"/>
      <c r="EX100" s="24"/>
      <c r="EY100" s="24"/>
      <c r="EZ100" s="24"/>
      <c r="FA100" s="24"/>
      <c r="FB100" s="24"/>
      <c r="FC100" s="24"/>
      <c r="FD100" s="24"/>
      <c r="FE100" s="24"/>
      <c r="FF100" s="24"/>
      <c r="FG100" s="24"/>
      <c r="FH100" s="21"/>
      <c r="FI100" s="21"/>
      <c r="FJ100" s="21"/>
      <c r="FK100" s="21"/>
      <c r="FL100" s="21"/>
      <c r="FM100" s="21"/>
      <c r="FN100" s="21"/>
      <c r="FO100" s="21"/>
      <c r="FP100" s="21"/>
      <c r="FQ100" s="21"/>
      <c r="FR100" s="21"/>
      <c r="FS100" s="21"/>
      <c r="FT100" s="21"/>
      <c r="FU100" s="21"/>
      <c r="FV100" s="21"/>
      <c r="FW100" s="21"/>
      <c r="FX100" s="21"/>
      <c r="FY100" s="21"/>
      <c r="FZ100" s="21"/>
      <c r="GA100" s="21"/>
      <c r="GB100" s="21"/>
      <c r="GC100" s="21"/>
      <c r="GD100" s="21"/>
      <c r="GE100" s="21"/>
      <c r="GF100" s="21"/>
      <c r="GG100" s="21"/>
      <c r="GH100" s="21"/>
      <c r="GI100" s="21"/>
      <c r="GJ100" s="21"/>
      <c r="GK100" s="21"/>
      <c r="GL100" s="21"/>
      <c r="GM100" s="21"/>
      <c r="GN100" s="21"/>
      <c r="GO100" s="21"/>
      <c r="GP100" s="21"/>
      <c r="GQ100" s="21"/>
      <c r="GR100" s="21"/>
      <c r="GS100" s="21"/>
      <c r="GT100" s="21"/>
      <c r="GU100" s="21"/>
      <c r="GV100" s="21"/>
      <c r="GW100" s="21"/>
      <c r="GX100" s="21"/>
      <c r="GY100" s="21"/>
      <c r="GZ100" s="21"/>
      <c r="HA100" s="21"/>
      <c r="HB100" s="21"/>
      <c r="HC100" s="21"/>
      <c r="HD100" s="21"/>
      <c r="HE100" s="21"/>
      <c r="HF100" s="21"/>
      <c r="HG100" s="21"/>
      <c r="HH100" s="21"/>
      <c r="HI100" s="21"/>
    </row>
    <row r="101" spans="2:217" ht="4.5" customHeight="1">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EF101" s="21"/>
      <c r="EG101" s="21"/>
      <c r="EH101" s="23"/>
      <c r="EI101" s="23"/>
      <c r="EJ101" s="23"/>
      <c r="EK101" s="24"/>
      <c r="EL101" s="24"/>
      <c r="EM101" s="24"/>
      <c r="EN101" s="24"/>
      <c r="EO101" s="24"/>
      <c r="EP101" s="24"/>
      <c r="EQ101" s="24"/>
      <c r="ER101" s="24"/>
      <c r="ES101" s="24"/>
      <c r="ET101" s="24"/>
      <c r="EU101" s="24"/>
      <c r="EV101" s="24"/>
      <c r="EW101" s="24"/>
      <c r="EX101" s="24"/>
      <c r="EY101" s="24"/>
      <c r="EZ101" s="24"/>
      <c r="FA101" s="24"/>
      <c r="FB101" s="24"/>
      <c r="FC101" s="24"/>
      <c r="FD101" s="24"/>
      <c r="FE101" s="24"/>
      <c r="FF101" s="24"/>
      <c r="FG101" s="24"/>
      <c r="FH101" s="21"/>
      <c r="FI101" s="21"/>
      <c r="FJ101" s="21"/>
      <c r="FK101" s="21"/>
      <c r="FL101" s="21"/>
      <c r="FM101" s="21"/>
      <c r="FN101" s="21"/>
      <c r="FO101" s="21"/>
      <c r="FP101" s="21"/>
      <c r="FQ101" s="21"/>
      <c r="FR101" s="21"/>
      <c r="FS101" s="21"/>
      <c r="FT101" s="21"/>
      <c r="FU101" s="21"/>
      <c r="FV101" s="21"/>
      <c r="FW101" s="21"/>
      <c r="FX101" s="21"/>
      <c r="FY101" s="21"/>
      <c r="FZ101" s="21"/>
      <c r="GA101" s="21"/>
      <c r="GB101" s="21"/>
      <c r="GC101" s="21"/>
      <c r="GD101" s="21"/>
      <c r="GE101" s="21"/>
      <c r="GF101" s="21"/>
      <c r="GG101" s="21"/>
      <c r="GH101" s="21"/>
      <c r="GI101" s="21"/>
      <c r="GJ101" s="21"/>
      <c r="GK101" s="21"/>
      <c r="GL101" s="21"/>
      <c r="GM101" s="21"/>
      <c r="GN101" s="21"/>
      <c r="GO101" s="21"/>
      <c r="GP101" s="21"/>
      <c r="GQ101" s="21"/>
      <c r="GR101" s="21"/>
      <c r="GS101" s="21"/>
      <c r="GT101" s="21"/>
      <c r="GU101" s="21"/>
      <c r="GV101" s="21"/>
      <c r="GW101" s="21"/>
      <c r="GX101" s="21"/>
      <c r="GY101" s="21"/>
      <c r="GZ101" s="21"/>
      <c r="HA101" s="21"/>
      <c r="HB101" s="21"/>
      <c r="HC101" s="21"/>
      <c r="HD101" s="21"/>
      <c r="HE101" s="21"/>
      <c r="HF101" s="21"/>
      <c r="HG101" s="21"/>
      <c r="HH101" s="21"/>
      <c r="HI101" s="21"/>
    </row>
    <row r="102" spans="2:217" ht="4.5" customHeight="1">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EF102" s="21"/>
      <c r="EG102" s="21"/>
      <c r="EH102" s="23"/>
      <c r="EI102" s="23"/>
      <c r="EJ102" s="23"/>
      <c r="EK102" s="24"/>
      <c r="EL102" s="24"/>
      <c r="EM102" s="24"/>
      <c r="EN102" s="24"/>
      <c r="EO102" s="24"/>
      <c r="EP102" s="24"/>
      <c r="EQ102" s="24"/>
      <c r="ER102" s="24"/>
      <c r="ES102" s="24"/>
      <c r="ET102" s="24"/>
      <c r="EU102" s="24"/>
      <c r="EV102" s="24"/>
      <c r="EW102" s="24"/>
      <c r="EX102" s="24"/>
      <c r="EY102" s="24"/>
      <c r="EZ102" s="24"/>
      <c r="FA102" s="24"/>
      <c r="FB102" s="24"/>
      <c r="FC102" s="24"/>
      <c r="FD102" s="24"/>
      <c r="FE102" s="24"/>
      <c r="FF102" s="24"/>
      <c r="FG102" s="24"/>
      <c r="FH102" s="21"/>
      <c r="FI102" s="21"/>
      <c r="FJ102" s="21"/>
      <c r="FK102" s="21"/>
      <c r="FL102" s="21"/>
      <c r="FM102" s="21"/>
      <c r="FN102" s="21"/>
      <c r="FO102" s="21"/>
      <c r="FP102" s="21"/>
      <c r="FQ102" s="21"/>
      <c r="FR102" s="21"/>
      <c r="FS102" s="21"/>
      <c r="FT102" s="21"/>
      <c r="FU102" s="21"/>
      <c r="FV102" s="21"/>
      <c r="FW102" s="21"/>
      <c r="FX102" s="21"/>
      <c r="FY102" s="21"/>
      <c r="FZ102" s="21"/>
      <c r="GA102" s="21"/>
      <c r="GB102" s="21"/>
      <c r="GC102" s="21"/>
      <c r="GD102" s="21"/>
      <c r="GE102" s="21"/>
      <c r="GF102" s="21"/>
      <c r="GG102" s="21"/>
      <c r="GH102" s="21"/>
      <c r="GI102" s="21"/>
      <c r="GJ102" s="21"/>
      <c r="GK102" s="21"/>
      <c r="GL102" s="21"/>
      <c r="GM102" s="21"/>
      <c r="GN102" s="21"/>
      <c r="GO102" s="21"/>
      <c r="GP102" s="21"/>
      <c r="GQ102" s="21"/>
      <c r="GR102" s="21"/>
      <c r="GS102" s="21"/>
      <c r="GT102" s="21"/>
      <c r="GU102" s="21"/>
      <c r="GV102" s="21"/>
      <c r="GW102" s="21"/>
      <c r="GX102" s="21"/>
      <c r="GY102" s="21"/>
      <c r="GZ102" s="21"/>
      <c r="HA102" s="21"/>
      <c r="HB102" s="21"/>
      <c r="HC102" s="21"/>
      <c r="HD102" s="21"/>
      <c r="HE102" s="21"/>
      <c r="HF102" s="21"/>
      <c r="HG102" s="21"/>
      <c r="HH102" s="21"/>
      <c r="HI102" s="21"/>
    </row>
    <row r="103" spans="2:217" ht="4.5" customHeight="1">
      <c r="B103" s="201" t="s">
        <v>19</v>
      </c>
      <c r="C103" s="201"/>
      <c r="D103" s="201"/>
      <c r="E103" s="201"/>
      <c r="F103" s="201"/>
      <c r="G103" s="201"/>
      <c r="H103" s="201"/>
      <c r="I103" s="201"/>
      <c r="J103" s="201"/>
      <c r="K103" s="201"/>
      <c r="L103" s="201"/>
      <c r="M103" s="201"/>
      <c r="N103" s="201"/>
      <c r="O103" s="201"/>
      <c r="P103" s="201"/>
      <c r="Q103" s="201"/>
      <c r="R103" s="201"/>
      <c r="S103" s="201"/>
      <c r="T103" s="201"/>
      <c r="U103" s="201"/>
      <c r="V103" s="201"/>
      <c r="W103" s="201"/>
      <c r="X103" s="201"/>
      <c r="Y103" s="201"/>
      <c r="Z103" s="201"/>
      <c r="AA103" s="201"/>
      <c r="AB103" s="201"/>
      <c r="AC103" s="201"/>
      <c r="AD103" s="201"/>
      <c r="AE103" s="201"/>
      <c r="AF103" s="201"/>
      <c r="AG103" s="201"/>
      <c r="AH103" s="201"/>
      <c r="AI103" s="201"/>
      <c r="AJ103" s="201"/>
      <c r="AK103" s="201"/>
      <c r="AL103" s="201"/>
      <c r="AM103" s="201"/>
      <c r="AN103" s="201"/>
      <c r="AO103" s="201"/>
      <c r="AP103" s="201"/>
      <c r="AQ103" s="201"/>
      <c r="AR103" s="30"/>
      <c r="AS103" s="30"/>
      <c r="AT103" s="30"/>
      <c r="AU103" s="30"/>
      <c r="AV103" s="30"/>
      <c r="AW103" s="30"/>
      <c r="AX103" s="30"/>
      <c r="AY103" s="30"/>
      <c r="AZ103" s="30"/>
      <c r="BA103" s="30"/>
      <c r="BB103" s="30"/>
      <c r="BC103" s="30"/>
      <c r="BD103" s="30"/>
      <c r="BE103" s="30"/>
      <c r="BF103" s="31"/>
      <c r="BG103" s="31"/>
      <c r="BH103" s="31"/>
      <c r="BI103" s="31"/>
      <c r="BJ103" s="211">
        <f>EK82</f>
        <v>18560</v>
      </c>
      <c r="BK103" s="212"/>
      <c r="BL103" s="212"/>
      <c r="BM103" s="212"/>
      <c r="BN103" s="212"/>
      <c r="BO103" s="212"/>
      <c r="BP103" s="212"/>
      <c r="BQ103" s="212"/>
      <c r="BR103" s="212"/>
      <c r="BS103" s="212"/>
      <c r="BT103" s="212"/>
      <c r="BU103" s="212"/>
      <c r="BV103" s="212"/>
      <c r="BW103" s="212"/>
      <c r="BX103" s="212"/>
      <c r="BY103" s="212"/>
      <c r="BZ103" s="212"/>
      <c r="CA103" s="212"/>
      <c r="CB103" s="212"/>
      <c r="CC103" s="212"/>
      <c r="CD103" s="212"/>
      <c r="CE103" s="212"/>
      <c r="CF103" s="213"/>
      <c r="EF103" s="21"/>
      <c r="EG103" s="21"/>
      <c r="EH103" s="23"/>
      <c r="EI103" s="23"/>
      <c r="EJ103" s="23"/>
      <c r="EK103" s="24"/>
      <c r="EL103" s="24"/>
      <c r="EM103" s="24"/>
      <c r="EN103" s="24"/>
      <c r="EO103" s="24"/>
      <c r="EP103" s="24"/>
      <c r="EQ103" s="24"/>
      <c r="ER103" s="24"/>
      <c r="ES103" s="24"/>
      <c r="ET103" s="24"/>
      <c r="EU103" s="24"/>
      <c r="EV103" s="24"/>
      <c r="EW103" s="24"/>
      <c r="EX103" s="24"/>
      <c r="EY103" s="24"/>
      <c r="EZ103" s="24"/>
      <c r="FA103" s="24"/>
      <c r="FB103" s="24"/>
      <c r="FC103" s="24"/>
      <c r="FD103" s="24"/>
      <c r="FE103" s="24"/>
      <c r="FF103" s="24"/>
      <c r="FG103" s="24"/>
      <c r="FH103" s="21"/>
      <c r="FI103" s="21"/>
      <c r="FJ103" s="21"/>
      <c r="FK103" s="21"/>
      <c r="FL103" s="21"/>
      <c r="FM103" s="21"/>
      <c r="FN103" s="21"/>
      <c r="FO103" s="21"/>
      <c r="FP103" s="21"/>
      <c r="FQ103" s="21"/>
      <c r="FR103" s="21"/>
      <c r="FS103" s="21"/>
      <c r="FT103" s="21"/>
      <c r="FU103" s="21"/>
      <c r="FV103" s="21"/>
      <c r="FW103" s="21"/>
      <c r="FX103" s="21"/>
      <c r="FY103" s="21"/>
      <c r="FZ103" s="21"/>
      <c r="GA103" s="21"/>
      <c r="GB103" s="21"/>
      <c r="GC103" s="21"/>
      <c r="GD103" s="21"/>
      <c r="GE103" s="21"/>
      <c r="GF103" s="21"/>
      <c r="GG103" s="21"/>
      <c r="GH103" s="21"/>
      <c r="GI103" s="21"/>
      <c r="GJ103" s="21"/>
      <c r="GK103" s="21"/>
      <c r="GL103" s="21"/>
      <c r="GM103" s="21"/>
      <c r="GN103" s="21"/>
      <c r="GO103" s="21"/>
      <c r="GP103" s="21"/>
      <c r="GQ103" s="21"/>
      <c r="GR103" s="21"/>
      <c r="GS103" s="21"/>
      <c r="GT103" s="21"/>
      <c r="GU103" s="21"/>
      <c r="GV103" s="21"/>
      <c r="GW103" s="21"/>
      <c r="GX103" s="21"/>
      <c r="GY103" s="21"/>
      <c r="GZ103" s="21"/>
      <c r="HA103" s="21"/>
      <c r="HB103" s="21"/>
      <c r="HC103" s="21"/>
      <c r="HD103" s="21"/>
      <c r="HE103" s="21"/>
      <c r="HF103" s="21"/>
      <c r="HG103" s="21"/>
      <c r="HH103" s="21"/>
      <c r="HI103" s="21"/>
    </row>
    <row r="104" spans="2:217" ht="4.5" customHeight="1">
      <c r="B104" s="201"/>
      <c r="C104" s="201"/>
      <c r="D104" s="201"/>
      <c r="E104" s="201"/>
      <c r="F104" s="201"/>
      <c r="G104" s="201"/>
      <c r="H104" s="201"/>
      <c r="I104" s="201"/>
      <c r="J104" s="201"/>
      <c r="K104" s="201"/>
      <c r="L104" s="201"/>
      <c r="M104" s="201"/>
      <c r="N104" s="201"/>
      <c r="O104" s="201"/>
      <c r="P104" s="201"/>
      <c r="Q104" s="201"/>
      <c r="R104" s="201"/>
      <c r="S104" s="201"/>
      <c r="T104" s="201"/>
      <c r="U104" s="201"/>
      <c r="V104" s="201"/>
      <c r="W104" s="201"/>
      <c r="X104" s="201"/>
      <c r="Y104" s="201"/>
      <c r="Z104" s="201"/>
      <c r="AA104" s="201"/>
      <c r="AB104" s="201"/>
      <c r="AC104" s="201"/>
      <c r="AD104" s="201"/>
      <c r="AE104" s="201"/>
      <c r="AF104" s="201"/>
      <c r="AG104" s="201"/>
      <c r="AH104" s="201"/>
      <c r="AI104" s="201"/>
      <c r="AJ104" s="201"/>
      <c r="AK104" s="201"/>
      <c r="AL104" s="201"/>
      <c r="AM104" s="201"/>
      <c r="AN104" s="201"/>
      <c r="AO104" s="201"/>
      <c r="AP104" s="201"/>
      <c r="AQ104" s="201"/>
      <c r="AR104" s="30"/>
      <c r="AS104" s="30"/>
      <c r="AT104" s="30"/>
      <c r="AU104" s="30"/>
      <c r="AV104" s="30"/>
      <c r="AW104" s="30"/>
      <c r="AX104" s="30"/>
      <c r="AY104" s="30"/>
      <c r="AZ104" s="30"/>
      <c r="BA104" s="30"/>
      <c r="BB104" s="30"/>
      <c r="BC104" s="30"/>
      <c r="BD104" s="30"/>
      <c r="BE104" s="30"/>
      <c r="BF104" s="31"/>
      <c r="BG104" s="31"/>
      <c r="BH104" s="31"/>
      <c r="BI104" s="31"/>
      <c r="BJ104" s="214"/>
      <c r="BK104" s="215"/>
      <c r="BL104" s="215"/>
      <c r="BM104" s="215"/>
      <c r="BN104" s="215"/>
      <c r="BO104" s="215"/>
      <c r="BP104" s="215"/>
      <c r="BQ104" s="215"/>
      <c r="BR104" s="215"/>
      <c r="BS104" s="215"/>
      <c r="BT104" s="215"/>
      <c r="BU104" s="215"/>
      <c r="BV104" s="215"/>
      <c r="BW104" s="215"/>
      <c r="BX104" s="215"/>
      <c r="BY104" s="215"/>
      <c r="BZ104" s="215"/>
      <c r="CA104" s="215"/>
      <c r="CB104" s="215"/>
      <c r="CC104" s="215"/>
      <c r="CD104" s="215"/>
      <c r="CE104" s="215"/>
      <c r="CF104" s="216"/>
      <c r="EF104" s="21"/>
      <c r="EG104" s="21"/>
      <c r="EH104" s="23"/>
      <c r="EI104" s="23"/>
      <c r="EJ104" s="23"/>
      <c r="EK104" s="24"/>
      <c r="EL104" s="24"/>
      <c r="EM104" s="24"/>
      <c r="EN104" s="24"/>
      <c r="EO104" s="24"/>
      <c r="EP104" s="24"/>
      <c r="EQ104" s="24"/>
      <c r="ER104" s="24"/>
      <c r="ES104" s="24"/>
      <c r="ET104" s="24"/>
      <c r="EU104" s="24"/>
      <c r="EV104" s="24"/>
      <c r="EW104" s="24"/>
      <c r="EX104" s="24"/>
      <c r="EY104" s="24"/>
      <c r="EZ104" s="24"/>
      <c r="FA104" s="24"/>
      <c r="FB104" s="24"/>
      <c r="FC104" s="24"/>
      <c r="FD104" s="24"/>
      <c r="FE104" s="24"/>
      <c r="FF104" s="24"/>
      <c r="FG104" s="24"/>
      <c r="FH104" s="21"/>
      <c r="FI104" s="21"/>
      <c r="FJ104" s="21"/>
      <c r="FK104" s="21"/>
      <c r="FL104" s="21"/>
      <c r="FM104" s="21"/>
      <c r="FN104" s="21"/>
      <c r="FO104" s="21"/>
      <c r="FP104" s="21"/>
      <c r="FQ104" s="21"/>
      <c r="FR104" s="21"/>
      <c r="FS104" s="21"/>
      <c r="FT104" s="21"/>
      <c r="FU104" s="21"/>
      <c r="FV104" s="21"/>
      <c r="FW104" s="21"/>
      <c r="FX104" s="21"/>
      <c r="FY104" s="21"/>
      <c r="FZ104" s="21"/>
      <c r="GA104" s="21"/>
      <c r="GB104" s="21"/>
      <c r="GC104" s="21"/>
      <c r="GD104" s="21"/>
      <c r="GE104" s="21"/>
      <c r="GF104" s="21"/>
      <c r="GG104" s="21"/>
      <c r="GH104" s="21"/>
      <c r="GI104" s="21"/>
      <c r="GJ104" s="21"/>
      <c r="GK104" s="21"/>
      <c r="GL104" s="21"/>
      <c r="GM104" s="21"/>
      <c r="GN104" s="21"/>
      <c r="GO104" s="21"/>
      <c r="GP104" s="21"/>
      <c r="GQ104" s="21"/>
      <c r="GR104" s="21"/>
      <c r="GS104" s="21"/>
      <c r="GT104" s="21"/>
      <c r="GU104" s="21"/>
      <c r="GV104" s="21"/>
      <c r="GW104" s="21"/>
      <c r="GX104" s="21"/>
      <c r="GY104" s="21"/>
      <c r="GZ104" s="21"/>
      <c r="HA104" s="21"/>
      <c r="HB104" s="21"/>
      <c r="HC104" s="21"/>
      <c r="HD104" s="21"/>
      <c r="HE104" s="21"/>
      <c r="HF104" s="21"/>
      <c r="HG104" s="21"/>
      <c r="HH104" s="21"/>
      <c r="HI104" s="21"/>
    </row>
    <row r="105" spans="2:217" ht="4.5" customHeight="1">
      <c r="B105" s="201"/>
      <c r="C105" s="201"/>
      <c r="D105" s="201"/>
      <c r="E105" s="201"/>
      <c r="F105" s="201"/>
      <c r="G105" s="201"/>
      <c r="H105" s="201"/>
      <c r="I105" s="201"/>
      <c r="J105" s="201"/>
      <c r="K105" s="201"/>
      <c r="L105" s="201"/>
      <c r="M105" s="201"/>
      <c r="N105" s="201"/>
      <c r="O105" s="201"/>
      <c r="P105" s="201"/>
      <c r="Q105" s="201"/>
      <c r="R105" s="201"/>
      <c r="S105" s="201"/>
      <c r="T105" s="201"/>
      <c r="U105" s="201"/>
      <c r="V105" s="201"/>
      <c r="W105" s="201"/>
      <c r="X105" s="201"/>
      <c r="Y105" s="201"/>
      <c r="Z105" s="201"/>
      <c r="AA105" s="201"/>
      <c r="AB105" s="201"/>
      <c r="AC105" s="201"/>
      <c r="AD105" s="201"/>
      <c r="AE105" s="201"/>
      <c r="AF105" s="201"/>
      <c r="AG105" s="201"/>
      <c r="AH105" s="201"/>
      <c r="AI105" s="201"/>
      <c r="AJ105" s="201"/>
      <c r="AK105" s="201"/>
      <c r="AL105" s="201"/>
      <c r="AM105" s="201"/>
      <c r="AN105" s="201"/>
      <c r="AO105" s="201"/>
      <c r="AP105" s="201"/>
      <c r="AQ105" s="201"/>
      <c r="AR105" s="30"/>
      <c r="AS105" s="30"/>
      <c r="AT105" s="30"/>
      <c r="AU105" s="30"/>
      <c r="AV105" s="30"/>
      <c r="AW105" s="30"/>
      <c r="AX105" s="30"/>
      <c r="AY105" s="30"/>
      <c r="AZ105" s="30"/>
      <c r="BA105" s="30"/>
      <c r="BB105" s="30"/>
      <c r="BC105" s="30"/>
      <c r="BD105" s="30"/>
      <c r="BE105" s="30"/>
      <c r="BF105" s="31"/>
      <c r="BG105" s="31"/>
      <c r="BH105" s="31"/>
      <c r="BI105" s="31"/>
      <c r="BJ105" s="217"/>
      <c r="BK105" s="218"/>
      <c r="BL105" s="218"/>
      <c r="BM105" s="218"/>
      <c r="BN105" s="218"/>
      <c r="BO105" s="218"/>
      <c r="BP105" s="218"/>
      <c r="BQ105" s="218"/>
      <c r="BR105" s="218"/>
      <c r="BS105" s="218"/>
      <c r="BT105" s="218"/>
      <c r="BU105" s="218"/>
      <c r="BV105" s="218"/>
      <c r="BW105" s="218"/>
      <c r="BX105" s="218"/>
      <c r="BY105" s="218"/>
      <c r="BZ105" s="218"/>
      <c r="CA105" s="218"/>
      <c r="CB105" s="218"/>
      <c r="CC105" s="218"/>
      <c r="CD105" s="218"/>
      <c r="CE105" s="218"/>
      <c r="CF105" s="219"/>
      <c r="EF105" s="21"/>
      <c r="EG105" s="21"/>
      <c r="EH105" s="23"/>
      <c r="EI105" s="23"/>
      <c r="EJ105" s="23"/>
      <c r="EK105" s="24"/>
      <c r="EL105" s="24"/>
      <c r="EM105" s="24"/>
      <c r="EN105" s="24"/>
      <c r="EO105" s="24"/>
      <c r="EP105" s="24"/>
      <c r="EQ105" s="24"/>
      <c r="ER105" s="24"/>
      <c r="ES105" s="24"/>
      <c r="ET105" s="24"/>
      <c r="EU105" s="24"/>
      <c r="EV105" s="24"/>
      <c r="EW105" s="24"/>
      <c r="EX105" s="24"/>
      <c r="EY105" s="24"/>
      <c r="EZ105" s="24"/>
      <c r="FA105" s="24"/>
      <c r="FB105" s="24"/>
      <c r="FC105" s="24"/>
      <c r="FD105" s="24"/>
      <c r="FE105" s="24"/>
      <c r="FF105" s="24"/>
      <c r="FG105" s="24"/>
      <c r="FH105" s="21"/>
      <c r="FI105" s="21"/>
      <c r="FJ105" s="21"/>
      <c r="FK105" s="21"/>
      <c r="FL105" s="21"/>
      <c r="FM105" s="21"/>
      <c r="FN105" s="21"/>
      <c r="FO105" s="21"/>
      <c r="FP105" s="21"/>
      <c r="FQ105" s="21"/>
      <c r="FR105" s="21"/>
      <c r="FS105" s="21"/>
      <c r="FT105" s="21"/>
      <c r="FU105" s="21"/>
      <c r="FV105" s="21"/>
      <c r="FW105" s="21"/>
      <c r="FX105" s="21"/>
      <c r="FY105" s="21"/>
      <c r="FZ105" s="21"/>
      <c r="GA105" s="21"/>
      <c r="GB105" s="21"/>
      <c r="GC105" s="21"/>
      <c r="GD105" s="21"/>
      <c r="GE105" s="21"/>
      <c r="GF105" s="21"/>
      <c r="GG105" s="21"/>
      <c r="GH105" s="21"/>
      <c r="GI105" s="21"/>
      <c r="GJ105" s="21"/>
      <c r="GK105" s="21"/>
      <c r="GL105" s="21"/>
      <c r="GM105" s="21"/>
      <c r="GN105" s="21"/>
      <c r="GO105" s="21"/>
      <c r="GP105" s="21"/>
      <c r="GQ105" s="21"/>
      <c r="GR105" s="21"/>
      <c r="GS105" s="21"/>
      <c r="GT105" s="21"/>
      <c r="GU105" s="21"/>
      <c r="GV105" s="21"/>
      <c r="GW105" s="21"/>
      <c r="GX105" s="21"/>
      <c r="GY105" s="21"/>
      <c r="GZ105" s="21"/>
      <c r="HA105" s="21"/>
      <c r="HB105" s="21"/>
      <c r="HC105" s="21"/>
      <c r="HD105" s="21"/>
      <c r="HE105" s="21"/>
      <c r="HF105" s="21"/>
      <c r="HG105" s="21"/>
      <c r="HH105" s="21"/>
      <c r="HI105" s="21"/>
    </row>
    <row r="106" spans="136:217" ht="4.5" customHeight="1">
      <c r="EF106" s="21"/>
      <c r="EG106" s="21"/>
      <c r="EH106" s="23"/>
      <c r="EI106" s="23"/>
      <c r="EJ106" s="23"/>
      <c r="EK106" s="24"/>
      <c r="EL106" s="24"/>
      <c r="EM106" s="24"/>
      <c r="EN106" s="24"/>
      <c r="EO106" s="24"/>
      <c r="EP106" s="24"/>
      <c r="EQ106" s="24"/>
      <c r="ER106" s="24"/>
      <c r="ES106" s="24"/>
      <c r="ET106" s="24"/>
      <c r="EU106" s="24"/>
      <c r="EV106" s="24"/>
      <c r="EW106" s="24"/>
      <c r="EX106" s="24"/>
      <c r="EY106" s="24"/>
      <c r="EZ106" s="24"/>
      <c r="FA106" s="24"/>
      <c r="FB106" s="24"/>
      <c r="FC106" s="24"/>
      <c r="FD106" s="24"/>
      <c r="FE106" s="24"/>
      <c r="FF106" s="24"/>
      <c r="FG106" s="24"/>
      <c r="FH106" s="21"/>
      <c r="FI106" s="21"/>
      <c r="FJ106" s="21"/>
      <c r="FK106" s="21"/>
      <c r="FL106" s="21"/>
      <c r="FM106" s="21"/>
      <c r="FN106" s="21"/>
      <c r="FO106" s="21"/>
      <c r="FP106" s="21"/>
      <c r="FQ106" s="21"/>
      <c r="FR106" s="21"/>
      <c r="FS106" s="21"/>
      <c r="FT106" s="21"/>
      <c r="FU106" s="21"/>
      <c r="FV106" s="21"/>
      <c r="FW106" s="21"/>
      <c r="FX106" s="21"/>
      <c r="FY106" s="21"/>
      <c r="FZ106" s="21"/>
      <c r="GA106" s="21"/>
      <c r="GB106" s="21"/>
      <c r="GC106" s="21"/>
      <c r="GD106" s="21"/>
      <c r="GE106" s="21"/>
      <c r="GF106" s="21"/>
      <c r="GG106" s="21"/>
      <c r="GH106" s="21"/>
      <c r="GI106" s="24"/>
      <c r="GJ106" s="24"/>
      <c r="GK106" s="24"/>
      <c r="GL106" s="24"/>
      <c r="GM106" s="24"/>
      <c r="GN106" s="24"/>
      <c r="GO106" s="24"/>
      <c r="GP106" s="24"/>
      <c r="GQ106" s="24"/>
      <c r="GR106" s="24"/>
      <c r="GS106" s="24"/>
      <c r="GT106" s="24"/>
      <c r="GU106" s="24"/>
      <c r="GV106" s="24"/>
      <c r="GW106" s="24"/>
      <c r="GX106" s="24"/>
      <c r="GY106" s="24"/>
      <c r="GZ106" s="24"/>
      <c r="HA106" s="24"/>
      <c r="HB106" s="24"/>
      <c r="HC106" s="24"/>
      <c r="HD106" s="24"/>
      <c r="HE106" s="24"/>
      <c r="HF106" s="21"/>
      <c r="HG106" s="21"/>
      <c r="HH106" s="21"/>
      <c r="HI106" s="21"/>
    </row>
    <row r="107" spans="2:217" ht="4.5" customHeight="1">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EF107" s="21"/>
      <c r="EG107" s="21"/>
      <c r="EH107" s="23"/>
      <c r="EI107" s="23"/>
      <c r="EJ107" s="23"/>
      <c r="EK107" s="24"/>
      <c r="EL107" s="24"/>
      <c r="EM107" s="24"/>
      <c r="EN107" s="24"/>
      <c r="EO107" s="24"/>
      <c r="EP107" s="24"/>
      <c r="EQ107" s="24"/>
      <c r="ER107" s="24"/>
      <c r="ES107" s="24"/>
      <c r="ET107" s="24"/>
      <c r="EU107" s="24"/>
      <c r="EV107" s="24"/>
      <c r="EW107" s="24"/>
      <c r="EX107" s="24"/>
      <c r="EY107" s="24"/>
      <c r="EZ107" s="24"/>
      <c r="FA107" s="24"/>
      <c r="FB107" s="24"/>
      <c r="FC107" s="24"/>
      <c r="FD107" s="24"/>
      <c r="FE107" s="24"/>
      <c r="FF107" s="24"/>
      <c r="FG107" s="24"/>
      <c r="FH107" s="21"/>
      <c r="FI107" s="21"/>
      <c r="FJ107" s="21"/>
      <c r="FK107" s="21"/>
      <c r="FL107" s="21"/>
      <c r="FM107" s="21"/>
      <c r="FN107" s="21"/>
      <c r="FO107" s="21"/>
      <c r="FP107" s="21"/>
      <c r="FQ107" s="21"/>
      <c r="FR107" s="21"/>
      <c r="FS107" s="21"/>
      <c r="FT107" s="21"/>
      <c r="FU107" s="21"/>
      <c r="FV107" s="21"/>
      <c r="FW107" s="21"/>
      <c r="FX107" s="21"/>
      <c r="FY107" s="21"/>
      <c r="FZ107" s="21"/>
      <c r="GA107" s="21"/>
      <c r="GB107" s="21"/>
      <c r="GC107" s="21"/>
      <c r="GD107" s="21"/>
      <c r="GE107" s="21"/>
      <c r="GF107" s="21"/>
      <c r="GG107" s="21"/>
      <c r="GH107" s="21"/>
      <c r="GI107" s="24"/>
      <c r="GJ107" s="24"/>
      <c r="GK107" s="24"/>
      <c r="GL107" s="24"/>
      <c r="GM107" s="24"/>
      <c r="GN107" s="24"/>
      <c r="GO107" s="24"/>
      <c r="GP107" s="24"/>
      <c r="GQ107" s="24"/>
      <c r="GR107" s="24"/>
      <c r="GS107" s="24"/>
      <c r="GT107" s="24"/>
      <c r="GU107" s="24"/>
      <c r="GV107" s="24"/>
      <c r="GW107" s="24"/>
      <c r="GX107" s="24"/>
      <c r="GY107" s="24"/>
      <c r="GZ107" s="24"/>
      <c r="HA107" s="24"/>
      <c r="HB107" s="24"/>
      <c r="HC107" s="24"/>
      <c r="HD107" s="24"/>
      <c r="HE107" s="24"/>
      <c r="HF107" s="21"/>
      <c r="HG107" s="21"/>
      <c r="HH107" s="21"/>
      <c r="HI107" s="21"/>
    </row>
    <row r="108" spans="136:217" ht="4.5" customHeight="1">
      <c r="EF108" s="21"/>
      <c r="EG108" s="21"/>
      <c r="EH108" s="23"/>
      <c r="EI108" s="23"/>
      <c r="EJ108" s="23"/>
      <c r="EK108" s="24"/>
      <c r="EL108" s="24"/>
      <c r="EM108" s="24"/>
      <c r="EN108" s="24"/>
      <c r="EO108" s="24"/>
      <c r="EP108" s="24"/>
      <c r="EQ108" s="24"/>
      <c r="ER108" s="24"/>
      <c r="ES108" s="24"/>
      <c r="ET108" s="24"/>
      <c r="EU108" s="24"/>
      <c r="EV108" s="24"/>
      <c r="EW108" s="24"/>
      <c r="EX108" s="24"/>
      <c r="EY108" s="24"/>
      <c r="EZ108" s="24"/>
      <c r="FA108" s="24"/>
      <c r="FB108" s="24"/>
      <c r="FC108" s="24"/>
      <c r="FD108" s="24"/>
      <c r="FE108" s="24"/>
      <c r="FF108" s="24"/>
      <c r="FG108" s="24"/>
      <c r="FH108" s="21"/>
      <c r="FI108" s="21"/>
      <c r="FJ108" s="21"/>
      <c r="FK108" s="21"/>
      <c r="FL108" s="21"/>
      <c r="FM108" s="21"/>
      <c r="FN108" s="21"/>
      <c r="FO108" s="21"/>
      <c r="FP108" s="21"/>
      <c r="FQ108" s="21"/>
      <c r="FR108" s="21"/>
      <c r="FS108" s="21"/>
      <c r="FT108" s="21"/>
      <c r="FU108" s="21"/>
      <c r="FV108" s="21"/>
      <c r="FW108" s="21"/>
      <c r="FX108" s="21"/>
      <c r="FY108" s="21"/>
      <c r="FZ108" s="21"/>
      <c r="GA108" s="21"/>
      <c r="GB108" s="21"/>
      <c r="GC108" s="21"/>
      <c r="GD108" s="21"/>
      <c r="GE108" s="21"/>
      <c r="GF108" s="21"/>
      <c r="GG108" s="21"/>
      <c r="GH108" s="21"/>
      <c r="GI108" s="24"/>
      <c r="GJ108" s="24"/>
      <c r="GK108" s="24"/>
      <c r="GL108" s="24"/>
      <c r="GM108" s="24"/>
      <c r="GN108" s="24"/>
      <c r="GO108" s="24"/>
      <c r="GP108" s="24"/>
      <c r="GQ108" s="24"/>
      <c r="GR108" s="24"/>
      <c r="GS108" s="24"/>
      <c r="GT108" s="24"/>
      <c r="GU108" s="24"/>
      <c r="GV108" s="24"/>
      <c r="GW108" s="24"/>
      <c r="GX108" s="24"/>
      <c r="GY108" s="24"/>
      <c r="GZ108" s="24"/>
      <c r="HA108" s="24"/>
      <c r="HB108" s="24"/>
      <c r="HC108" s="24"/>
      <c r="HD108" s="24"/>
      <c r="HE108" s="24"/>
      <c r="HF108" s="21"/>
      <c r="HG108" s="21"/>
      <c r="HH108" s="21"/>
      <c r="HI108" s="21"/>
    </row>
    <row r="109" spans="2:217" ht="4.5" customHeight="1">
      <c r="B109" s="95" t="s">
        <v>21</v>
      </c>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c r="AT109" s="95"/>
      <c r="AU109" s="95"/>
      <c r="AV109" s="95"/>
      <c r="AW109" s="95"/>
      <c r="AX109" s="95"/>
      <c r="AY109" s="95"/>
      <c r="AZ109" s="95"/>
      <c r="BA109" s="95"/>
      <c r="BB109" s="95"/>
      <c r="BC109" s="95"/>
      <c r="BD109" s="95"/>
      <c r="BE109" s="95"/>
      <c r="BF109" s="95"/>
      <c r="BG109" s="95"/>
      <c r="BH109" s="95"/>
      <c r="BI109" s="95"/>
      <c r="BJ109" s="95"/>
      <c r="BK109" s="95"/>
      <c r="BL109" s="95"/>
      <c r="BM109" s="95"/>
      <c r="BN109" s="95"/>
      <c r="BO109" s="95"/>
      <c r="BP109" s="95"/>
      <c r="BQ109" s="95"/>
      <c r="BR109" s="95"/>
      <c r="BS109" s="95"/>
      <c r="BT109" s="95"/>
      <c r="BU109" s="95"/>
      <c r="BV109" s="95"/>
      <c r="BW109" s="95"/>
      <c r="BX109" s="95"/>
      <c r="BY109" s="95"/>
      <c r="BZ109" s="95"/>
      <c r="CA109" s="95"/>
      <c r="CB109" s="95"/>
      <c r="CC109" s="95"/>
      <c r="CD109" s="95"/>
      <c r="CE109" s="95"/>
      <c r="CF109" s="95"/>
      <c r="CG109" s="95"/>
      <c r="CH109" s="95"/>
      <c r="CI109" s="95"/>
      <c r="CJ109" s="95"/>
      <c r="CK109" s="95"/>
      <c r="CL109" s="95"/>
      <c r="CM109" s="95"/>
      <c r="CN109" s="95"/>
      <c r="CO109" s="95"/>
      <c r="CP109" s="95"/>
      <c r="CQ109" s="95"/>
      <c r="CR109" s="95"/>
      <c r="CS109" s="95"/>
      <c r="CT109" s="95"/>
      <c r="CU109" s="95"/>
      <c r="CV109" s="95"/>
      <c r="CW109" s="95"/>
      <c r="CX109" s="95"/>
      <c r="CY109" s="95"/>
      <c r="CZ109" s="95"/>
      <c r="DA109" s="95"/>
      <c r="DB109" s="95"/>
      <c r="DC109" s="95"/>
      <c r="DD109" s="95"/>
      <c r="DE109" s="95"/>
      <c r="DF109" s="95"/>
      <c r="DG109" s="95"/>
      <c r="DH109" s="95"/>
      <c r="DI109" s="95"/>
      <c r="DJ109" s="95"/>
      <c r="DK109" s="95"/>
      <c r="DL109" s="95"/>
      <c r="DM109" s="95"/>
      <c r="DN109" s="95"/>
      <c r="EF109" s="21"/>
      <c r="EG109" s="21"/>
      <c r="EH109" s="23"/>
      <c r="EI109" s="23"/>
      <c r="EJ109" s="23"/>
      <c r="EK109" s="24"/>
      <c r="EL109" s="24"/>
      <c r="EM109" s="24"/>
      <c r="EN109" s="24"/>
      <c r="EO109" s="24"/>
      <c r="EP109" s="24"/>
      <c r="EQ109" s="24"/>
      <c r="ER109" s="24"/>
      <c r="ES109" s="24"/>
      <c r="ET109" s="24"/>
      <c r="EU109" s="24"/>
      <c r="EV109" s="24"/>
      <c r="EW109" s="24"/>
      <c r="EX109" s="24"/>
      <c r="EY109" s="24"/>
      <c r="EZ109" s="24"/>
      <c r="FA109" s="24"/>
      <c r="FB109" s="24"/>
      <c r="FC109" s="24"/>
      <c r="FD109" s="24"/>
      <c r="FE109" s="24"/>
      <c r="FF109" s="24"/>
      <c r="FG109" s="24"/>
      <c r="FH109" s="21"/>
      <c r="FI109" s="21"/>
      <c r="FJ109" s="21"/>
      <c r="FK109" s="21"/>
      <c r="FL109" s="21"/>
      <c r="FM109" s="21"/>
      <c r="FN109" s="21"/>
      <c r="FO109" s="21"/>
      <c r="FP109" s="21"/>
      <c r="FQ109" s="21"/>
      <c r="FR109" s="21"/>
      <c r="FS109" s="21"/>
      <c r="FT109" s="21"/>
      <c r="FU109" s="21"/>
      <c r="FV109" s="21"/>
      <c r="FW109" s="21"/>
      <c r="FX109" s="21"/>
      <c r="FY109" s="21"/>
      <c r="FZ109" s="21"/>
      <c r="GA109" s="21"/>
      <c r="GB109" s="21"/>
      <c r="GC109" s="21"/>
      <c r="GD109" s="21"/>
      <c r="GE109" s="21"/>
      <c r="GF109" s="21"/>
      <c r="GG109" s="21"/>
      <c r="GH109" s="21"/>
      <c r="GI109" s="21"/>
      <c r="GJ109" s="21"/>
      <c r="GK109" s="21"/>
      <c r="GL109" s="21"/>
      <c r="GM109" s="21"/>
      <c r="GN109" s="21"/>
      <c r="GO109" s="21"/>
      <c r="GP109" s="21"/>
      <c r="GQ109" s="21"/>
      <c r="GR109" s="21"/>
      <c r="GS109" s="21"/>
      <c r="GT109" s="21"/>
      <c r="GU109" s="21"/>
      <c r="GV109" s="21"/>
      <c r="GW109" s="21"/>
      <c r="GX109" s="21"/>
      <c r="GY109" s="21"/>
      <c r="GZ109" s="21"/>
      <c r="HA109" s="21"/>
      <c r="HB109" s="21"/>
      <c r="HC109" s="21"/>
      <c r="HD109" s="21"/>
      <c r="HE109" s="21"/>
      <c r="HF109" s="21"/>
      <c r="HG109" s="21"/>
      <c r="HH109" s="21"/>
      <c r="HI109" s="21"/>
    </row>
    <row r="110" spans="2:217" ht="4.5" customHeight="1">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5"/>
      <c r="BR110" s="95"/>
      <c r="BS110" s="95"/>
      <c r="BT110" s="95"/>
      <c r="BU110" s="95"/>
      <c r="BV110" s="95"/>
      <c r="BW110" s="95"/>
      <c r="BX110" s="95"/>
      <c r="BY110" s="95"/>
      <c r="BZ110" s="95"/>
      <c r="CA110" s="95"/>
      <c r="CB110" s="95"/>
      <c r="CC110" s="95"/>
      <c r="CD110" s="95"/>
      <c r="CE110" s="95"/>
      <c r="CF110" s="95"/>
      <c r="CG110" s="95"/>
      <c r="CH110" s="95"/>
      <c r="CI110" s="95"/>
      <c r="CJ110" s="95"/>
      <c r="CK110" s="95"/>
      <c r="CL110" s="95"/>
      <c r="CM110" s="95"/>
      <c r="CN110" s="95"/>
      <c r="CO110" s="95"/>
      <c r="CP110" s="95"/>
      <c r="CQ110" s="95"/>
      <c r="CR110" s="95"/>
      <c r="CS110" s="95"/>
      <c r="CT110" s="95"/>
      <c r="CU110" s="95"/>
      <c r="CV110" s="95"/>
      <c r="CW110" s="95"/>
      <c r="CX110" s="95"/>
      <c r="CY110" s="95"/>
      <c r="CZ110" s="95"/>
      <c r="DA110" s="95"/>
      <c r="DB110" s="95"/>
      <c r="DC110" s="95"/>
      <c r="DD110" s="95"/>
      <c r="DE110" s="95"/>
      <c r="DF110" s="95"/>
      <c r="DG110" s="95"/>
      <c r="DH110" s="95"/>
      <c r="DI110" s="95"/>
      <c r="DJ110" s="95"/>
      <c r="DK110" s="95"/>
      <c r="DL110" s="95"/>
      <c r="DM110" s="95"/>
      <c r="DN110" s="95"/>
      <c r="EF110" s="21"/>
      <c r="EG110" s="21"/>
      <c r="EH110" s="21"/>
      <c r="EI110" s="21"/>
      <c r="EJ110" s="21"/>
      <c r="EK110" s="21"/>
      <c r="EL110" s="21"/>
      <c r="EM110" s="21"/>
      <c r="EN110" s="21"/>
      <c r="EO110" s="21"/>
      <c r="EP110" s="21"/>
      <c r="EQ110" s="21"/>
      <c r="ER110" s="21"/>
      <c r="ES110" s="21"/>
      <c r="ET110" s="21"/>
      <c r="EU110" s="21"/>
      <c r="EV110" s="21"/>
      <c r="EW110" s="21"/>
      <c r="EX110" s="21"/>
      <c r="EY110" s="21"/>
      <c r="EZ110" s="21"/>
      <c r="FA110" s="21"/>
      <c r="FB110" s="21"/>
      <c r="FC110" s="21"/>
      <c r="FD110" s="21"/>
      <c r="FE110" s="21"/>
      <c r="FF110" s="21"/>
      <c r="FG110" s="21"/>
      <c r="FH110" s="21"/>
      <c r="FI110" s="21"/>
      <c r="FJ110" s="21"/>
      <c r="FK110" s="21"/>
      <c r="FL110" s="21"/>
      <c r="FM110" s="21"/>
      <c r="FN110" s="21"/>
      <c r="FO110" s="21"/>
      <c r="FP110" s="21"/>
      <c r="FQ110" s="21"/>
      <c r="FR110" s="21"/>
      <c r="FS110" s="21"/>
      <c r="FT110" s="21"/>
      <c r="FU110" s="21"/>
      <c r="FV110" s="21"/>
      <c r="FW110" s="21"/>
      <c r="FX110" s="21"/>
      <c r="FY110" s="21"/>
      <c r="FZ110" s="21"/>
      <c r="GA110" s="21"/>
      <c r="GB110" s="21"/>
      <c r="GC110" s="21"/>
      <c r="GD110" s="21"/>
      <c r="GE110" s="21"/>
      <c r="GF110" s="21"/>
      <c r="GG110" s="21"/>
      <c r="GH110" s="21"/>
      <c r="GI110" s="21"/>
      <c r="GJ110" s="21"/>
      <c r="GK110" s="21"/>
      <c r="GL110" s="21"/>
      <c r="GM110" s="21"/>
      <c r="GN110" s="21"/>
      <c r="GO110" s="21"/>
      <c r="GP110" s="21"/>
      <c r="GQ110" s="21"/>
      <c r="GR110" s="21"/>
      <c r="GS110" s="21"/>
      <c r="GT110" s="21"/>
      <c r="GU110" s="21"/>
      <c r="GV110" s="21"/>
      <c r="GW110" s="21"/>
      <c r="GX110" s="21"/>
      <c r="GY110" s="21"/>
      <c r="GZ110" s="21"/>
      <c r="HA110" s="21"/>
      <c r="HB110" s="21"/>
      <c r="HC110" s="21"/>
      <c r="HD110" s="21"/>
      <c r="HE110" s="21"/>
      <c r="HF110" s="21"/>
      <c r="HG110" s="21"/>
      <c r="HH110" s="21"/>
      <c r="HI110" s="21"/>
    </row>
    <row r="111" spans="2:217" ht="4.5" customHeight="1">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c r="AT111" s="95"/>
      <c r="AU111" s="95"/>
      <c r="AV111" s="95"/>
      <c r="AW111" s="95"/>
      <c r="AX111" s="95"/>
      <c r="AY111" s="95"/>
      <c r="AZ111" s="95"/>
      <c r="BA111" s="95"/>
      <c r="BB111" s="95"/>
      <c r="BC111" s="95"/>
      <c r="BD111" s="95"/>
      <c r="BE111" s="95"/>
      <c r="BF111" s="95"/>
      <c r="BG111" s="95"/>
      <c r="BH111" s="95"/>
      <c r="BI111" s="95"/>
      <c r="BJ111" s="95"/>
      <c r="BK111" s="95"/>
      <c r="BL111" s="95"/>
      <c r="BM111" s="95"/>
      <c r="BN111" s="95"/>
      <c r="BO111" s="95"/>
      <c r="BP111" s="95"/>
      <c r="BQ111" s="95"/>
      <c r="BR111" s="95"/>
      <c r="BS111" s="95"/>
      <c r="BT111" s="95"/>
      <c r="BU111" s="95"/>
      <c r="BV111" s="95"/>
      <c r="BW111" s="95"/>
      <c r="BX111" s="95"/>
      <c r="BY111" s="95"/>
      <c r="BZ111" s="95"/>
      <c r="CA111" s="95"/>
      <c r="CB111" s="95"/>
      <c r="CC111" s="95"/>
      <c r="CD111" s="95"/>
      <c r="CE111" s="95"/>
      <c r="CF111" s="95"/>
      <c r="CG111" s="95"/>
      <c r="CH111" s="95"/>
      <c r="CI111" s="95"/>
      <c r="CJ111" s="95"/>
      <c r="CK111" s="95"/>
      <c r="CL111" s="95"/>
      <c r="CM111" s="95"/>
      <c r="CN111" s="95"/>
      <c r="CO111" s="95"/>
      <c r="CP111" s="95"/>
      <c r="CQ111" s="95"/>
      <c r="CR111" s="95"/>
      <c r="CS111" s="95"/>
      <c r="CT111" s="95"/>
      <c r="CU111" s="95"/>
      <c r="CV111" s="95"/>
      <c r="CW111" s="95"/>
      <c r="CX111" s="95"/>
      <c r="CY111" s="95"/>
      <c r="CZ111" s="95"/>
      <c r="DA111" s="95"/>
      <c r="DB111" s="95"/>
      <c r="DC111" s="95"/>
      <c r="DD111" s="95"/>
      <c r="DE111" s="95"/>
      <c r="DF111" s="95"/>
      <c r="DG111" s="95"/>
      <c r="DH111" s="95"/>
      <c r="DI111" s="95"/>
      <c r="DJ111" s="95"/>
      <c r="DK111" s="95"/>
      <c r="DL111" s="95"/>
      <c r="DM111" s="95"/>
      <c r="DN111" s="95"/>
      <c r="EF111" s="21"/>
      <c r="EG111" s="21"/>
      <c r="EH111" s="21"/>
      <c r="EI111" s="21"/>
      <c r="EJ111" s="21"/>
      <c r="EK111" s="21"/>
      <c r="EL111" s="21"/>
      <c r="EM111" s="21"/>
      <c r="EN111" s="21"/>
      <c r="EO111" s="21"/>
      <c r="EP111" s="21"/>
      <c r="EQ111" s="21"/>
      <c r="ER111" s="21"/>
      <c r="ES111" s="21"/>
      <c r="ET111" s="21"/>
      <c r="EU111" s="21"/>
      <c r="EV111" s="21"/>
      <c r="EW111" s="21"/>
      <c r="EX111" s="21"/>
      <c r="EY111" s="21"/>
      <c r="EZ111" s="21"/>
      <c r="FA111" s="21"/>
      <c r="FB111" s="21"/>
      <c r="FC111" s="21"/>
      <c r="FD111" s="21"/>
      <c r="FE111" s="21"/>
      <c r="FF111" s="21"/>
      <c r="FG111" s="21"/>
      <c r="FH111" s="21"/>
      <c r="FI111" s="21"/>
      <c r="FJ111" s="21"/>
      <c r="FK111" s="21"/>
      <c r="FL111" s="21"/>
      <c r="FM111" s="21"/>
      <c r="FN111" s="21"/>
      <c r="FO111" s="21"/>
      <c r="FP111" s="21"/>
      <c r="FQ111" s="21"/>
      <c r="FR111" s="21"/>
      <c r="FS111" s="21"/>
      <c r="FT111" s="21"/>
      <c r="FU111" s="21"/>
      <c r="FV111" s="21"/>
      <c r="FW111" s="21"/>
      <c r="FX111" s="21"/>
      <c r="FY111" s="21"/>
      <c r="FZ111" s="21"/>
      <c r="GA111" s="21"/>
      <c r="GB111" s="21"/>
      <c r="GC111" s="21"/>
      <c r="GD111" s="21"/>
      <c r="GE111" s="21"/>
      <c r="GF111" s="21"/>
      <c r="GG111" s="21"/>
      <c r="GH111" s="21"/>
      <c r="GI111" s="21"/>
      <c r="GJ111" s="21"/>
      <c r="GK111" s="21"/>
      <c r="GL111" s="21"/>
      <c r="GM111" s="21"/>
      <c r="GN111" s="21"/>
      <c r="GO111" s="21"/>
      <c r="GP111" s="21"/>
      <c r="GQ111" s="21"/>
      <c r="GR111" s="21"/>
      <c r="GS111" s="21"/>
      <c r="GT111" s="21"/>
      <c r="GU111" s="21"/>
      <c r="GV111" s="21"/>
      <c r="GW111" s="21"/>
      <c r="GX111" s="21"/>
      <c r="GY111" s="21"/>
      <c r="GZ111" s="21"/>
      <c r="HA111" s="21"/>
      <c r="HB111" s="21"/>
      <c r="HC111" s="21"/>
      <c r="HD111" s="21"/>
      <c r="HE111" s="21"/>
      <c r="HF111" s="21"/>
      <c r="HG111" s="21"/>
      <c r="HH111" s="21"/>
      <c r="HI111" s="21"/>
    </row>
    <row r="112" spans="2:217" ht="4.5" customHeight="1">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EF112" s="21"/>
      <c r="EG112" s="21"/>
      <c r="EH112" s="21"/>
      <c r="EI112" s="21"/>
      <c r="EJ112" s="21"/>
      <c r="EK112" s="21"/>
      <c r="EL112" s="21"/>
      <c r="EM112" s="21"/>
      <c r="EN112" s="21"/>
      <c r="EO112" s="21"/>
      <c r="EP112" s="21"/>
      <c r="EQ112" s="21"/>
      <c r="ER112" s="21"/>
      <c r="ES112" s="21"/>
      <c r="ET112" s="21"/>
      <c r="EU112" s="21"/>
      <c r="EV112" s="21"/>
      <c r="EW112" s="21"/>
      <c r="EX112" s="21"/>
      <c r="EY112" s="21"/>
      <c r="EZ112" s="21"/>
      <c r="FA112" s="21"/>
      <c r="FB112" s="21"/>
      <c r="FC112" s="21"/>
      <c r="FD112" s="21"/>
      <c r="FE112" s="21"/>
      <c r="FF112" s="21"/>
      <c r="FG112" s="21"/>
      <c r="FH112" s="21"/>
      <c r="FI112" s="21"/>
      <c r="FJ112" s="21"/>
      <c r="FK112" s="21"/>
      <c r="FL112" s="21"/>
      <c r="FM112" s="21"/>
      <c r="FN112" s="21"/>
      <c r="FO112" s="21"/>
      <c r="FP112" s="21"/>
      <c r="FQ112" s="21"/>
      <c r="FR112" s="21"/>
      <c r="FS112" s="21"/>
      <c r="FT112" s="21"/>
      <c r="FU112" s="21"/>
      <c r="FV112" s="21"/>
      <c r="FW112" s="21"/>
      <c r="FX112" s="21"/>
      <c r="FY112" s="21"/>
      <c r="FZ112" s="21"/>
      <c r="GA112" s="21"/>
      <c r="GB112" s="21"/>
      <c r="GC112" s="21"/>
      <c r="GD112" s="21"/>
      <c r="GE112" s="21"/>
      <c r="GF112" s="21"/>
      <c r="GG112" s="21"/>
      <c r="GH112" s="21"/>
      <c r="GI112" s="21"/>
      <c r="GJ112" s="21"/>
      <c r="GK112" s="21"/>
      <c r="GL112" s="21"/>
      <c r="GM112" s="21"/>
      <c r="GN112" s="21"/>
      <c r="GO112" s="21"/>
      <c r="GP112" s="21"/>
      <c r="GQ112" s="21"/>
      <c r="GR112" s="21"/>
      <c r="GS112" s="21"/>
      <c r="GT112" s="21"/>
      <c r="GU112" s="21"/>
      <c r="GV112" s="21"/>
      <c r="GW112" s="21"/>
      <c r="GX112" s="21"/>
      <c r="GY112" s="21"/>
      <c r="GZ112" s="21"/>
      <c r="HA112" s="21"/>
      <c r="HB112" s="21"/>
      <c r="HC112" s="21"/>
      <c r="HD112" s="21"/>
      <c r="HE112" s="21"/>
      <c r="HF112" s="21"/>
      <c r="HG112" s="21"/>
      <c r="HH112" s="21"/>
      <c r="HI112" s="21"/>
    </row>
    <row r="113" spans="2:217" ht="4.5" customHeight="1">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EF113" s="21"/>
      <c r="EG113" s="21"/>
      <c r="EH113" s="21"/>
      <c r="EI113" s="21"/>
      <c r="EJ113" s="21"/>
      <c r="EK113" s="21"/>
      <c r="EL113" s="21"/>
      <c r="EM113" s="21"/>
      <c r="EN113" s="21"/>
      <c r="EO113" s="21"/>
      <c r="EP113" s="21"/>
      <c r="EQ113" s="21"/>
      <c r="ER113" s="21"/>
      <c r="ES113" s="21"/>
      <c r="ET113" s="21"/>
      <c r="EU113" s="21"/>
      <c r="EV113" s="21"/>
      <c r="EW113" s="21"/>
      <c r="EX113" s="21"/>
      <c r="EY113" s="21"/>
      <c r="EZ113" s="21"/>
      <c r="FA113" s="21"/>
      <c r="FB113" s="21"/>
      <c r="FC113" s="21"/>
      <c r="FD113" s="21"/>
      <c r="FE113" s="21"/>
      <c r="FF113" s="21"/>
      <c r="FG113" s="21"/>
      <c r="FH113" s="21"/>
      <c r="FI113" s="21"/>
      <c r="FJ113" s="21"/>
      <c r="FK113" s="21"/>
      <c r="FL113" s="21"/>
      <c r="FM113" s="21"/>
      <c r="FN113" s="21"/>
      <c r="FO113" s="21"/>
      <c r="FP113" s="21"/>
      <c r="FQ113" s="21"/>
      <c r="FR113" s="21"/>
      <c r="FS113" s="21"/>
      <c r="FT113" s="21"/>
      <c r="FU113" s="21"/>
      <c r="FV113" s="21"/>
      <c r="FW113" s="21"/>
      <c r="FX113" s="21"/>
      <c r="FY113" s="21"/>
      <c r="FZ113" s="21"/>
      <c r="GA113" s="21"/>
      <c r="GB113" s="21"/>
      <c r="GC113" s="21"/>
      <c r="GD113" s="21"/>
      <c r="GE113" s="21"/>
      <c r="GF113" s="21"/>
      <c r="GG113" s="21"/>
      <c r="GH113" s="21"/>
      <c r="GI113" s="21"/>
      <c r="GJ113" s="21"/>
      <c r="GK113" s="21"/>
      <c r="GL113" s="21"/>
      <c r="GM113" s="21"/>
      <c r="GN113" s="21"/>
      <c r="GO113" s="21"/>
      <c r="GP113" s="21"/>
      <c r="GQ113" s="21"/>
      <c r="GR113" s="21"/>
      <c r="GS113" s="21"/>
      <c r="GT113" s="21"/>
      <c r="GU113" s="21"/>
      <c r="GV113" s="21"/>
      <c r="GW113" s="21"/>
      <c r="GX113" s="21"/>
      <c r="GY113" s="21"/>
      <c r="GZ113" s="21"/>
      <c r="HA113" s="21"/>
      <c r="HB113" s="21"/>
      <c r="HC113" s="21"/>
      <c r="HD113" s="21"/>
      <c r="HE113" s="21"/>
      <c r="HF113" s="21"/>
      <c r="HG113" s="21"/>
      <c r="HH113" s="21"/>
      <c r="HI113" s="21"/>
    </row>
    <row r="114" spans="2:217" ht="4.5" customHeight="1">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15"/>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EF114" s="21"/>
      <c r="EG114" s="21"/>
      <c r="EH114" s="21"/>
      <c r="EI114" s="21"/>
      <c r="EJ114" s="21"/>
      <c r="EK114" s="21"/>
      <c r="EL114" s="21"/>
      <c r="EM114" s="21"/>
      <c r="EN114" s="21"/>
      <c r="EO114" s="21"/>
      <c r="EP114" s="21"/>
      <c r="EQ114" s="21"/>
      <c r="ER114" s="21"/>
      <c r="ES114" s="21"/>
      <c r="ET114" s="21"/>
      <c r="EU114" s="21"/>
      <c r="EV114" s="21"/>
      <c r="EW114" s="21"/>
      <c r="EX114" s="21"/>
      <c r="EY114" s="21"/>
      <c r="EZ114" s="21"/>
      <c r="FA114" s="21"/>
      <c r="FB114" s="21"/>
      <c r="FC114" s="21"/>
      <c r="FD114" s="21"/>
      <c r="FE114" s="21"/>
      <c r="FF114" s="21"/>
      <c r="FG114" s="21"/>
      <c r="GE114" s="21"/>
      <c r="GF114" s="21"/>
      <c r="GG114" s="21"/>
      <c r="GH114" s="21"/>
      <c r="GI114" s="21"/>
      <c r="GJ114" s="21"/>
      <c r="GK114" s="21"/>
      <c r="GL114" s="21"/>
      <c r="GM114" s="21"/>
      <c r="GN114" s="21"/>
      <c r="GO114" s="21"/>
      <c r="GP114" s="21"/>
      <c r="GQ114" s="21"/>
      <c r="GR114" s="21"/>
      <c r="GS114" s="21"/>
      <c r="GT114" s="21"/>
      <c r="GU114" s="21"/>
      <c r="GV114" s="21"/>
      <c r="GW114" s="21"/>
      <c r="GX114" s="21"/>
      <c r="GY114" s="21"/>
      <c r="GZ114" s="21"/>
      <c r="HA114" s="21"/>
      <c r="HB114" s="21"/>
      <c r="HC114" s="21"/>
      <c r="HD114" s="21"/>
      <c r="HE114" s="21"/>
      <c r="HF114" s="21"/>
      <c r="HG114" s="21"/>
      <c r="HH114" s="21"/>
      <c r="HI114" s="21"/>
    </row>
    <row r="115" spans="2:217" ht="4.5" customHeight="1">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15"/>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EF115" s="21"/>
      <c r="EG115" s="21"/>
      <c r="EH115" s="21"/>
      <c r="EI115" s="21"/>
      <c r="EJ115" s="21"/>
      <c r="EK115" s="21"/>
      <c r="EL115" s="21"/>
      <c r="EM115" s="21"/>
      <c r="EN115" s="21"/>
      <c r="EO115" s="21"/>
      <c r="EP115" s="21"/>
      <c r="EQ115" s="21"/>
      <c r="ER115" s="21"/>
      <c r="ES115" s="21"/>
      <c r="ET115" s="21"/>
      <c r="EU115" s="21"/>
      <c r="EV115" s="21"/>
      <c r="EW115" s="21"/>
      <c r="EX115" s="21"/>
      <c r="EY115" s="21"/>
      <c r="EZ115" s="21"/>
      <c r="FA115" s="21"/>
      <c r="FB115" s="21"/>
      <c r="FC115" s="21"/>
      <c r="FD115" s="21"/>
      <c r="FE115" s="21"/>
      <c r="FF115" s="21"/>
      <c r="FG115" s="21"/>
      <c r="GE115" s="21"/>
      <c r="GF115" s="21"/>
      <c r="GG115" s="21"/>
      <c r="GH115" s="21"/>
      <c r="GI115" s="21"/>
      <c r="GJ115" s="21"/>
      <c r="GK115" s="21"/>
      <c r="GL115" s="21"/>
      <c r="GM115" s="21"/>
      <c r="GN115" s="21"/>
      <c r="GO115" s="21"/>
      <c r="GP115" s="21"/>
      <c r="GQ115" s="21"/>
      <c r="GR115" s="21"/>
      <c r="GS115" s="21"/>
      <c r="GT115" s="21"/>
      <c r="GU115" s="21"/>
      <c r="GV115" s="21"/>
      <c r="GW115" s="21"/>
      <c r="GX115" s="21"/>
      <c r="GY115" s="21"/>
      <c r="GZ115" s="21"/>
      <c r="HA115" s="21"/>
      <c r="HB115" s="21"/>
      <c r="HC115" s="21"/>
      <c r="HD115" s="21"/>
      <c r="HE115" s="21"/>
      <c r="HF115" s="21"/>
      <c r="HG115" s="21"/>
      <c r="HH115" s="21"/>
      <c r="HI115" s="21"/>
    </row>
    <row r="116" spans="59:217" ht="4.5" customHeight="1">
      <c r="BG116" s="16"/>
      <c r="EF116" s="21"/>
      <c r="EG116" s="21"/>
      <c r="EH116" s="21"/>
      <c r="EI116" s="21"/>
      <c r="EJ116" s="21"/>
      <c r="EK116" s="21"/>
      <c r="EL116" s="21"/>
      <c r="EM116" s="21"/>
      <c r="EN116" s="21"/>
      <c r="EO116" s="21"/>
      <c r="EP116" s="21"/>
      <c r="EQ116" s="21"/>
      <c r="ER116" s="21"/>
      <c r="ES116" s="21"/>
      <c r="ET116" s="21"/>
      <c r="EU116" s="21"/>
      <c r="EV116" s="21"/>
      <c r="EW116" s="21"/>
      <c r="EX116" s="21"/>
      <c r="EY116" s="21"/>
      <c r="EZ116" s="21"/>
      <c r="FA116" s="21"/>
      <c r="FB116" s="21"/>
      <c r="FC116" s="21"/>
      <c r="FD116" s="21"/>
      <c r="FE116" s="21"/>
      <c r="FF116" s="21"/>
      <c r="FG116" s="21"/>
      <c r="GE116" s="21"/>
      <c r="GF116" s="21"/>
      <c r="GG116" s="21"/>
      <c r="GH116" s="21"/>
      <c r="GI116" s="21"/>
      <c r="GJ116" s="21"/>
      <c r="GK116" s="21"/>
      <c r="GL116" s="21"/>
      <c r="GM116" s="21"/>
      <c r="GN116" s="21"/>
      <c r="GO116" s="21"/>
      <c r="GP116" s="21"/>
      <c r="GQ116" s="21"/>
      <c r="GR116" s="21"/>
      <c r="GS116" s="21"/>
      <c r="GT116" s="21"/>
      <c r="GU116" s="21"/>
      <c r="GV116" s="21"/>
      <c r="GW116" s="21"/>
      <c r="GX116" s="21"/>
      <c r="GY116" s="21"/>
      <c r="GZ116" s="21"/>
      <c r="HA116" s="21"/>
      <c r="HB116" s="21"/>
      <c r="HC116" s="21"/>
      <c r="HD116" s="21"/>
      <c r="HE116" s="21"/>
      <c r="HF116" s="21"/>
      <c r="HG116" s="21"/>
      <c r="HH116" s="21"/>
      <c r="HI116" s="21"/>
    </row>
    <row r="117" spans="2:187" ht="4.5" customHeight="1">
      <c r="B117" s="48" t="s">
        <v>22</v>
      </c>
      <c r="C117" s="48"/>
      <c r="D117" s="48"/>
      <c r="E117" s="48"/>
      <c r="F117" s="48"/>
      <c r="G117" s="48"/>
      <c r="H117" s="48"/>
      <c r="I117" s="48"/>
      <c r="J117" s="48"/>
      <c r="K117" s="48"/>
      <c r="L117" s="48"/>
      <c r="M117" s="48"/>
      <c r="N117" s="48"/>
      <c r="O117" s="48"/>
      <c r="P117" s="48"/>
      <c r="Q117" s="48"/>
      <c r="R117" s="4"/>
      <c r="S117" s="4"/>
      <c r="T117" s="4"/>
      <c r="U117" s="4"/>
      <c r="V117" s="4"/>
      <c r="W117" s="4"/>
      <c r="X117" s="4"/>
      <c r="Y117" s="4"/>
      <c r="Z117" s="4"/>
      <c r="AA117" s="4"/>
      <c r="AB117" s="4"/>
      <c r="AC117" s="4"/>
      <c r="AD117" s="4"/>
      <c r="AE117" s="4"/>
      <c r="AF117" s="4"/>
      <c r="AG117" s="4"/>
      <c r="AH117" s="4"/>
      <c r="AJ117" s="144"/>
      <c r="AK117" s="145"/>
      <c r="AL117" s="145"/>
      <c r="AM117" s="145"/>
      <c r="AN117" s="145"/>
      <c r="AO117" s="145"/>
      <c r="AP117" s="145"/>
      <c r="AQ117" s="145"/>
      <c r="AR117" s="145"/>
      <c r="AS117" s="145"/>
      <c r="AT117" s="145"/>
      <c r="AU117" s="145"/>
      <c r="AV117" s="145"/>
      <c r="AW117" s="145"/>
      <c r="AX117" s="145"/>
      <c r="AY117" s="145"/>
      <c r="AZ117" s="145"/>
      <c r="BA117" s="145"/>
      <c r="BB117" s="145"/>
      <c r="BC117" s="145"/>
      <c r="BD117" s="145"/>
      <c r="BE117" s="145"/>
      <c r="BF117" s="146"/>
      <c r="BG117" s="16"/>
      <c r="BI117" s="33"/>
      <c r="BJ117" s="33"/>
      <c r="BK117" s="33"/>
      <c r="BL117" s="33"/>
      <c r="BM117" s="33"/>
      <c r="BN117" s="33"/>
      <c r="BO117" s="33"/>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CM117" s="33"/>
      <c r="CN117" s="21"/>
      <c r="CO117" s="21"/>
      <c r="CP117" s="21"/>
      <c r="CQ117" s="21"/>
      <c r="CR117" s="24"/>
      <c r="CS117" s="24"/>
      <c r="CT117" s="24"/>
      <c r="CU117" s="24"/>
      <c r="CV117" s="24"/>
      <c r="CW117" s="24"/>
      <c r="CX117" s="24"/>
      <c r="CY117" s="24"/>
      <c r="CZ117" s="24"/>
      <c r="DA117" s="24"/>
      <c r="DB117" s="24"/>
      <c r="DC117" s="24"/>
      <c r="DD117" s="24"/>
      <c r="DE117" s="24"/>
      <c r="DF117" s="24"/>
      <c r="DG117" s="24"/>
      <c r="DH117" s="24"/>
      <c r="DI117" s="24"/>
      <c r="DJ117" s="24"/>
      <c r="DK117" s="24"/>
      <c r="DL117" s="24"/>
      <c r="DM117" s="24"/>
      <c r="DN117" s="24"/>
      <c r="EI117" s="75">
        <v>15</v>
      </c>
      <c r="EJ117" s="76"/>
      <c r="EK117" s="77"/>
      <c r="EL117" s="66">
        <f>AJ117</f>
        <v>0</v>
      </c>
      <c r="EM117" s="67"/>
      <c r="EN117" s="67"/>
      <c r="EO117" s="67"/>
      <c r="EP117" s="67"/>
      <c r="EQ117" s="67"/>
      <c r="ER117" s="67"/>
      <c r="ES117" s="67"/>
      <c r="ET117" s="67"/>
      <c r="EU117" s="67"/>
      <c r="EV117" s="67"/>
      <c r="EW117" s="67"/>
      <c r="EX117" s="67"/>
      <c r="EY117" s="67"/>
      <c r="EZ117" s="67"/>
      <c r="FA117" s="67"/>
      <c r="FB117" s="67"/>
      <c r="FC117" s="67"/>
      <c r="FD117" s="67"/>
      <c r="FE117" s="67"/>
      <c r="FF117" s="67"/>
      <c r="FG117" s="67"/>
      <c r="FH117" s="68"/>
      <c r="FI117" s="38"/>
      <c r="FJ117" s="38"/>
      <c r="FK117" s="38"/>
      <c r="FL117" s="38"/>
      <c r="FM117" s="38"/>
      <c r="FN117" s="38"/>
      <c r="FO117" s="38"/>
      <c r="FP117" s="38"/>
      <c r="FQ117" s="38"/>
      <c r="FR117" s="38"/>
      <c r="FS117" s="38"/>
      <c r="FT117" s="38"/>
      <c r="FU117" s="38"/>
      <c r="FV117" s="38"/>
      <c r="FW117" s="38"/>
      <c r="FX117" s="38"/>
      <c r="FY117" s="38"/>
      <c r="FZ117" s="38"/>
      <c r="GA117" s="38"/>
      <c r="GB117" s="38"/>
      <c r="GC117" s="38"/>
      <c r="GD117" s="38"/>
      <c r="GE117" s="38"/>
    </row>
    <row r="118" spans="2:187" ht="4.5" customHeight="1">
      <c r="B118" s="48"/>
      <c r="C118" s="48"/>
      <c r="D118" s="48"/>
      <c r="E118" s="48"/>
      <c r="F118" s="48"/>
      <c r="G118" s="48"/>
      <c r="H118" s="48"/>
      <c r="I118" s="48"/>
      <c r="J118" s="48"/>
      <c r="K118" s="48"/>
      <c r="L118" s="48"/>
      <c r="M118" s="48"/>
      <c r="N118" s="48"/>
      <c r="O118" s="48"/>
      <c r="P118" s="48"/>
      <c r="Q118" s="48"/>
      <c r="R118" s="4"/>
      <c r="S118" s="4"/>
      <c r="T118" s="4"/>
      <c r="U118" s="4"/>
      <c r="V118" s="4"/>
      <c r="W118" s="4"/>
      <c r="X118" s="4"/>
      <c r="Y118" s="4"/>
      <c r="Z118" s="4"/>
      <c r="AA118" s="4"/>
      <c r="AB118" s="4"/>
      <c r="AC118" s="4"/>
      <c r="AD118" s="4"/>
      <c r="AE118" s="4"/>
      <c r="AF118" s="4"/>
      <c r="AG118" s="4"/>
      <c r="AH118" s="4"/>
      <c r="AJ118" s="147"/>
      <c r="AK118" s="148"/>
      <c r="AL118" s="148"/>
      <c r="AM118" s="148"/>
      <c r="AN118" s="148"/>
      <c r="AO118" s="148"/>
      <c r="AP118" s="148"/>
      <c r="AQ118" s="148"/>
      <c r="AR118" s="148"/>
      <c r="AS118" s="148"/>
      <c r="AT118" s="148"/>
      <c r="AU118" s="148"/>
      <c r="AV118" s="148"/>
      <c r="AW118" s="148"/>
      <c r="AX118" s="148"/>
      <c r="AY118" s="148"/>
      <c r="AZ118" s="148"/>
      <c r="BA118" s="148"/>
      <c r="BB118" s="148"/>
      <c r="BC118" s="148"/>
      <c r="BD118" s="148"/>
      <c r="BE118" s="148"/>
      <c r="BF118" s="149"/>
      <c r="BG118" s="16"/>
      <c r="BI118" s="33"/>
      <c r="BJ118" s="33"/>
      <c r="BK118" s="33"/>
      <c r="BL118" s="33"/>
      <c r="BM118" s="33"/>
      <c r="BN118" s="33"/>
      <c r="BO118" s="33"/>
      <c r="BP118" s="33"/>
      <c r="BQ118" s="33"/>
      <c r="BR118" s="33"/>
      <c r="BS118" s="33"/>
      <c r="BT118" s="33"/>
      <c r="BU118" s="33"/>
      <c r="BV118" s="33"/>
      <c r="BW118" s="33"/>
      <c r="BX118" s="33"/>
      <c r="BY118" s="33"/>
      <c r="BZ118" s="33"/>
      <c r="CA118" s="33"/>
      <c r="CB118" s="33"/>
      <c r="CC118" s="33"/>
      <c r="CD118" s="33"/>
      <c r="CE118" s="33"/>
      <c r="CF118" s="33"/>
      <c r="CG118" s="33"/>
      <c r="CH118" s="33"/>
      <c r="CI118" s="33"/>
      <c r="CJ118" s="33"/>
      <c r="CK118" s="33"/>
      <c r="CL118" s="33"/>
      <c r="CM118" s="33"/>
      <c r="CN118" s="21"/>
      <c r="CO118" s="21"/>
      <c r="CP118" s="21"/>
      <c r="CQ118" s="21"/>
      <c r="CR118" s="24"/>
      <c r="CS118" s="24"/>
      <c r="CT118" s="24"/>
      <c r="CU118" s="24"/>
      <c r="CV118" s="24"/>
      <c r="CW118" s="24"/>
      <c r="CX118" s="24"/>
      <c r="CY118" s="24"/>
      <c r="CZ118" s="24"/>
      <c r="DA118" s="24"/>
      <c r="DB118" s="24"/>
      <c r="DC118" s="24"/>
      <c r="DD118" s="24"/>
      <c r="DE118" s="24"/>
      <c r="DF118" s="24"/>
      <c r="DG118" s="24"/>
      <c r="DH118" s="24"/>
      <c r="DI118" s="24"/>
      <c r="DJ118" s="24"/>
      <c r="DK118" s="24"/>
      <c r="DL118" s="24"/>
      <c r="DM118" s="24"/>
      <c r="DN118" s="24"/>
      <c r="EI118" s="78"/>
      <c r="EJ118" s="79"/>
      <c r="EK118" s="80"/>
      <c r="EL118" s="69"/>
      <c r="EM118" s="70"/>
      <c r="EN118" s="70"/>
      <c r="EO118" s="70"/>
      <c r="EP118" s="70"/>
      <c r="EQ118" s="70"/>
      <c r="ER118" s="70"/>
      <c r="ES118" s="70"/>
      <c r="ET118" s="70"/>
      <c r="EU118" s="70"/>
      <c r="EV118" s="70"/>
      <c r="EW118" s="70"/>
      <c r="EX118" s="70"/>
      <c r="EY118" s="70"/>
      <c r="EZ118" s="70"/>
      <c r="FA118" s="70"/>
      <c r="FB118" s="70"/>
      <c r="FC118" s="70"/>
      <c r="FD118" s="70"/>
      <c r="FE118" s="70"/>
      <c r="FF118" s="70"/>
      <c r="FG118" s="70"/>
      <c r="FH118" s="71"/>
      <c r="FI118" s="38"/>
      <c r="FJ118" s="38"/>
      <c r="FK118" s="38"/>
      <c r="FL118" s="38"/>
      <c r="FM118" s="38"/>
      <c r="FN118" s="38"/>
      <c r="FO118" s="38"/>
      <c r="FP118" s="38"/>
      <c r="FQ118" s="38"/>
      <c r="FR118" s="38"/>
      <c r="FS118" s="38"/>
      <c r="FT118" s="38"/>
      <c r="FU118" s="38"/>
      <c r="FV118" s="38"/>
      <c r="FW118" s="38"/>
      <c r="FX118" s="38"/>
      <c r="FY118" s="38"/>
      <c r="FZ118" s="38"/>
      <c r="GA118" s="38"/>
      <c r="GB118" s="38"/>
      <c r="GC118" s="38"/>
      <c r="GD118" s="38"/>
      <c r="GE118" s="38"/>
    </row>
    <row r="119" spans="2:187" ht="4.5" customHeight="1">
      <c r="B119" s="48"/>
      <c r="C119" s="48"/>
      <c r="D119" s="48"/>
      <c r="E119" s="48"/>
      <c r="F119" s="48"/>
      <c r="G119" s="48"/>
      <c r="H119" s="48"/>
      <c r="I119" s="48"/>
      <c r="J119" s="48"/>
      <c r="K119" s="48"/>
      <c r="L119" s="48"/>
      <c r="M119" s="48"/>
      <c r="N119" s="48"/>
      <c r="O119" s="48"/>
      <c r="P119" s="48"/>
      <c r="Q119" s="48"/>
      <c r="R119" s="4"/>
      <c r="S119" s="4"/>
      <c r="T119" s="4"/>
      <c r="U119" s="4"/>
      <c r="V119" s="4"/>
      <c r="W119" s="4"/>
      <c r="X119" s="4"/>
      <c r="Y119" s="4"/>
      <c r="Z119" s="4"/>
      <c r="AA119" s="4"/>
      <c r="AB119" s="4"/>
      <c r="AC119" s="4"/>
      <c r="AD119" s="4"/>
      <c r="AE119" s="4"/>
      <c r="AF119" s="4"/>
      <c r="AG119" s="4"/>
      <c r="AH119" s="4"/>
      <c r="AJ119" s="150"/>
      <c r="AK119" s="151"/>
      <c r="AL119" s="151"/>
      <c r="AM119" s="151"/>
      <c r="AN119" s="151"/>
      <c r="AO119" s="151"/>
      <c r="AP119" s="151"/>
      <c r="AQ119" s="151"/>
      <c r="AR119" s="151"/>
      <c r="AS119" s="151"/>
      <c r="AT119" s="151"/>
      <c r="AU119" s="151"/>
      <c r="AV119" s="151"/>
      <c r="AW119" s="151"/>
      <c r="AX119" s="151"/>
      <c r="AY119" s="151"/>
      <c r="AZ119" s="151"/>
      <c r="BA119" s="151"/>
      <c r="BB119" s="151"/>
      <c r="BC119" s="151"/>
      <c r="BD119" s="151"/>
      <c r="BE119" s="151"/>
      <c r="BF119" s="152"/>
      <c r="BG119" s="16"/>
      <c r="BI119" s="33"/>
      <c r="BJ119" s="33"/>
      <c r="BK119" s="33"/>
      <c r="BL119" s="33"/>
      <c r="BM119" s="33"/>
      <c r="BN119" s="33"/>
      <c r="BO119" s="33"/>
      <c r="BP119" s="33"/>
      <c r="BQ119" s="33"/>
      <c r="BR119" s="33"/>
      <c r="BS119" s="33"/>
      <c r="BT119" s="33"/>
      <c r="BU119" s="33"/>
      <c r="BV119" s="33"/>
      <c r="BW119" s="33"/>
      <c r="BX119" s="33"/>
      <c r="BY119" s="33"/>
      <c r="BZ119" s="33"/>
      <c r="CA119" s="33"/>
      <c r="CB119" s="33"/>
      <c r="CC119" s="33"/>
      <c r="CD119" s="33"/>
      <c r="CE119" s="33"/>
      <c r="CF119" s="33"/>
      <c r="CG119" s="33"/>
      <c r="CH119" s="33"/>
      <c r="CI119" s="33"/>
      <c r="CJ119" s="33"/>
      <c r="CK119" s="33"/>
      <c r="CL119" s="33"/>
      <c r="CM119" s="33"/>
      <c r="CN119" s="21"/>
      <c r="CO119" s="21"/>
      <c r="CP119" s="21"/>
      <c r="CQ119" s="21"/>
      <c r="CR119" s="24"/>
      <c r="CS119" s="24"/>
      <c r="CT119" s="24"/>
      <c r="CU119" s="24"/>
      <c r="CV119" s="24"/>
      <c r="CW119" s="24"/>
      <c r="CX119" s="24"/>
      <c r="CY119" s="24"/>
      <c r="CZ119" s="24"/>
      <c r="DA119" s="24"/>
      <c r="DB119" s="24"/>
      <c r="DC119" s="24"/>
      <c r="DD119" s="24"/>
      <c r="DE119" s="24"/>
      <c r="DF119" s="24"/>
      <c r="DG119" s="24"/>
      <c r="DH119" s="24"/>
      <c r="DI119" s="24"/>
      <c r="DJ119" s="24"/>
      <c r="DK119" s="24"/>
      <c r="DL119" s="24"/>
      <c r="DM119" s="24"/>
      <c r="DN119" s="24"/>
      <c r="EI119" s="81"/>
      <c r="EJ119" s="82"/>
      <c r="EK119" s="83"/>
      <c r="EL119" s="72"/>
      <c r="EM119" s="73"/>
      <c r="EN119" s="73"/>
      <c r="EO119" s="73"/>
      <c r="EP119" s="73"/>
      <c r="EQ119" s="73"/>
      <c r="ER119" s="73"/>
      <c r="ES119" s="73"/>
      <c r="ET119" s="73"/>
      <c r="EU119" s="73"/>
      <c r="EV119" s="73"/>
      <c r="EW119" s="73"/>
      <c r="EX119" s="73"/>
      <c r="EY119" s="73"/>
      <c r="EZ119" s="73"/>
      <c r="FA119" s="73"/>
      <c r="FB119" s="73"/>
      <c r="FC119" s="73"/>
      <c r="FD119" s="73"/>
      <c r="FE119" s="73"/>
      <c r="FF119" s="73"/>
      <c r="FG119" s="73"/>
      <c r="FH119" s="74"/>
      <c r="FI119" s="38"/>
      <c r="FJ119" s="38"/>
      <c r="FK119" s="38"/>
      <c r="FL119" s="38"/>
      <c r="FM119" s="38"/>
      <c r="FN119" s="38"/>
      <c r="FO119" s="38"/>
      <c r="FP119" s="38"/>
      <c r="FQ119" s="38"/>
      <c r="FR119" s="38"/>
      <c r="FS119" s="38"/>
      <c r="FT119" s="38"/>
      <c r="FU119" s="38"/>
      <c r="FV119" s="38"/>
      <c r="FW119" s="38"/>
      <c r="FX119" s="38"/>
      <c r="FY119" s="38"/>
      <c r="FZ119" s="38"/>
      <c r="GA119" s="38"/>
      <c r="GB119" s="38"/>
      <c r="GC119" s="38"/>
      <c r="GD119" s="38"/>
      <c r="GE119" s="38"/>
    </row>
    <row r="120" spans="2:187" ht="4.5" customHeight="1">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16"/>
      <c r="CR120" s="44" t="str">
        <f>IF(FI159=2,"",EL168)</f>
        <v>WARNING!!!</v>
      </c>
      <c r="CS120" s="43"/>
      <c r="CT120" s="43"/>
      <c r="CU120" s="43"/>
      <c r="CV120" s="43"/>
      <c r="CW120" s="43"/>
      <c r="CX120" s="43"/>
      <c r="CY120" s="43"/>
      <c r="CZ120" s="43"/>
      <c r="DA120" s="43"/>
      <c r="DB120" s="43"/>
      <c r="DC120" s="43"/>
      <c r="DD120" s="43"/>
      <c r="DE120" s="43"/>
      <c r="DF120" s="43"/>
      <c r="DG120" s="43"/>
      <c r="DH120" s="43"/>
      <c r="DI120" s="43"/>
      <c r="DJ120" s="43"/>
      <c r="DK120" s="43"/>
      <c r="DL120" s="43"/>
      <c r="DM120" s="43"/>
      <c r="DN120" s="43"/>
      <c r="EI120" s="75">
        <v>16</v>
      </c>
      <c r="EJ120" s="76"/>
      <c r="EK120" s="77"/>
      <c r="EL120" s="66">
        <f>EK82/12*0.3</f>
        <v>464</v>
      </c>
      <c r="EM120" s="67"/>
      <c r="EN120" s="67"/>
      <c r="EO120" s="67"/>
      <c r="EP120" s="67"/>
      <c r="EQ120" s="67"/>
      <c r="ER120" s="67"/>
      <c r="ES120" s="67"/>
      <c r="ET120" s="67"/>
      <c r="EU120" s="67"/>
      <c r="EV120" s="67"/>
      <c r="EW120" s="67"/>
      <c r="EX120" s="67"/>
      <c r="EY120" s="67"/>
      <c r="EZ120" s="67"/>
      <c r="FA120" s="67"/>
      <c r="FB120" s="67"/>
      <c r="FC120" s="67"/>
      <c r="FD120" s="67"/>
      <c r="FE120" s="67"/>
      <c r="FF120" s="67"/>
      <c r="FG120" s="67"/>
      <c r="FH120" s="68"/>
      <c r="FI120" s="38"/>
      <c r="FJ120" s="38"/>
      <c r="FK120" s="38"/>
      <c r="FL120" s="38"/>
      <c r="FM120" s="38"/>
      <c r="FN120" s="38"/>
      <c r="FO120" s="38"/>
      <c r="FP120" s="38"/>
      <c r="FQ120" s="38"/>
      <c r="FR120" s="38"/>
      <c r="FS120" s="38"/>
      <c r="FT120" s="38"/>
      <c r="FU120" s="38"/>
      <c r="FV120" s="38"/>
      <c r="FW120" s="38"/>
      <c r="FX120" s="38"/>
      <c r="FY120" s="38"/>
      <c r="FZ120" s="38"/>
      <c r="GA120" s="38"/>
      <c r="GB120" s="38"/>
      <c r="GC120" s="38"/>
      <c r="GD120" s="38"/>
      <c r="GE120" s="38"/>
    </row>
    <row r="121" spans="36:187" ht="4.5" customHeight="1">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16"/>
      <c r="CR121" s="56"/>
      <c r="CS121" s="56"/>
      <c r="CT121" s="56"/>
      <c r="CU121" s="56"/>
      <c r="CV121" s="56"/>
      <c r="CW121" s="56"/>
      <c r="CX121" s="56"/>
      <c r="CY121" s="56"/>
      <c r="CZ121" s="56"/>
      <c r="DA121" s="56"/>
      <c r="DB121" s="56"/>
      <c r="DC121" s="56"/>
      <c r="DD121" s="56"/>
      <c r="DE121" s="56"/>
      <c r="DF121" s="56"/>
      <c r="DG121" s="56"/>
      <c r="DH121" s="56"/>
      <c r="DI121" s="56"/>
      <c r="DJ121" s="56"/>
      <c r="DK121" s="56"/>
      <c r="DL121" s="56"/>
      <c r="DM121" s="56"/>
      <c r="DN121" s="56"/>
      <c r="EI121" s="78"/>
      <c r="EJ121" s="79"/>
      <c r="EK121" s="80"/>
      <c r="EL121" s="69"/>
      <c r="EM121" s="70"/>
      <c r="EN121" s="70"/>
      <c r="EO121" s="70"/>
      <c r="EP121" s="70"/>
      <c r="EQ121" s="70"/>
      <c r="ER121" s="70"/>
      <c r="ES121" s="70"/>
      <c r="ET121" s="70"/>
      <c r="EU121" s="70"/>
      <c r="EV121" s="70"/>
      <c r="EW121" s="70"/>
      <c r="EX121" s="70"/>
      <c r="EY121" s="70"/>
      <c r="EZ121" s="70"/>
      <c r="FA121" s="70"/>
      <c r="FB121" s="70"/>
      <c r="FC121" s="70"/>
      <c r="FD121" s="70"/>
      <c r="FE121" s="70"/>
      <c r="FF121" s="70"/>
      <c r="FG121" s="70"/>
      <c r="FH121" s="71"/>
      <c r="FI121" s="38"/>
      <c r="FJ121" s="38"/>
      <c r="FK121" s="38"/>
      <c r="FL121" s="38"/>
      <c r="FM121" s="38"/>
      <c r="FN121" s="38"/>
      <c r="FO121" s="38"/>
      <c r="FP121" s="38"/>
      <c r="FQ121" s="38"/>
      <c r="FR121" s="38"/>
      <c r="FS121" s="38"/>
      <c r="FT121" s="38"/>
      <c r="FU121" s="38"/>
      <c r="FV121" s="38"/>
      <c r="FW121" s="38"/>
      <c r="FX121" s="38"/>
      <c r="FY121" s="38"/>
      <c r="FZ121" s="38"/>
      <c r="GA121" s="38"/>
      <c r="GB121" s="38"/>
      <c r="GC121" s="38"/>
      <c r="GD121" s="38"/>
      <c r="GE121" s="38"/>
    </row>
    <row r="122" spans="36:187" ht="4.5" customHeight="1">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16"/>
      <c r="BI122" s="48" t="s">
        <v>29</v>
      </c>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R122" s="84"/>
      <c r="CS122" s="85"/>
      <c r="CT122" s="85"/>
      <c r="CU122" s="85"/>
      <c r="CV122" s="85"/>
      <c r="CW122" s="85"/>
      <c r="CX122" s="85"/>
      <c r="CY122" s="85"/>
      <c r="CZ122" s="85"/>
      <c r="DA122" s="85"/>
      <c r="DB122" s="85"/>
      <c r="DC122" s="85"/>
      <c r="DD122" s="85"/>
      <c r="DE122" s="85"/>
      <c r="DF122" s="85"/>
      <c r="DG122" s="85"/>
      <c r="DH122" s="85"/>
      <c r="DI122" s="85"/>
      <c r="DJ122" s="85"/>
      <c r="DK122" s="85"/>
      <c r="DL122" s="85"/>
      <c r="DM122" s="85"/>
      <c r="DN122" s="86"/>
      <c r="EI122" s="81"/>
      <c r="EJ122" s="82"/>
      <c r="EK122" s="83"/>
      <c r="EL122" s="72"/>
      <c r="EM122" s="73"/>
      <c r="EN122" s="73"/>
      <c r="EO122" s="73"/>
      <c r="EP122" s="73"/>
      <c r="EQ122" s="73"/>
      <c r="ER122" s="73"/>
      <c r="ES122" s="73"/>
      <c r="ET122" s="73"/>
      <c r="EU122" s="73"/>
      <c r="EV122" s="73"/>
      <c r="EW122" s="73"/>
      <c r="EX122" s="73"/>
      <c r="EY122" s="73"/>
      <c r="EZ122" s="73"/>
      <c r="FA122" s="73"/>
      <c r="FB122" s="73"/>
      <c r="FC122" s="73"/>
      <c r="FD122" s="73"/>
      <c r="FE122" s="73"/>
      <c r="FF122" s="73"/>
      <c r="FG122" s="73"/>
      <c r="FH122" s="74"/>
      <c r="FI122" s="38"/>
      <c r="FJ122" s="38"/>
      <c r="FK122" s="38"/>
      <c r="FL122" s="38"/>
      <c r="FM122" s="38"/>
      <c r="FN122" s="38"/>
      <c r="FO122" s="38"/>
      <c r="FP122" s="38"/>
      <c r="FQ122" s="38"/>
      <c r="FR122" s="38"/>
      <c r="FS122" s="38"/>
      <c r="FT122" s="38"/>
      <c r="FU122" s="38"/>
      <c r="FV122" s="38"/>
      <c r="FW122" s="38"/>
      <c r="FX122" s="38"/>
      <c r="FY122" s="38"/>
      <c r="FZ122" s="38"/>
      <c r="GA122" s="38"/>
      <c r="GB122" s="38"/>
      <c r="GC122" s="38"/>
      <c r="GD122" s="38"/>
      <c r="GE122" s="38"/>
    </row>
    <row r="123" spans="2:187" ht="4.5" customHeight="1">
      <c r="B123" s="48" t="s">
        <v>23</v>
      </c>
      <c r="C123" s="48"/>
      <c r="D123" s="48"/>
      <c r="E123" s="48"/>
      <c r="F123" s="48"/>
      <c r="G123" s="48"/>
      <c r="H123" s="48"/>
      <c r="I123" s="48"/>
      <c r="J123" s="48"/>
      <c r="K123" s="48"/>
      <c r="L123" s="48"/>
      <c r="M123" s="48"/>
      <c r="N123" s="48"/>
      <c r="O123" s="3"/>
      <c r="P123" s="4"/>
      <c r="Q123" s="4"/>
      <c r="R123" s="4"/>
      <c r="S123" s="4"/>
      <c r="T123" s="4"/>
      <c r="U123" s="4"/>
      <c r="V123" s="4"/>
      <c r="W123" s="4"/>
      <c r="X123" s="4"/>
      <c r="Y123" s="4"/>
      <c r="Z123" s="4"/>
      <c r="AA123" s="4"/>
      <c r="AB123" s="4"/>
      <c r="AC123" s="4"/>
      <c r="AD123" s="4"/>
      <c r="AE123" s="4"/>
      <c r="AF123" s="4"/>
      <c r="AG123" s="4"/>
      <c r="AH123" s="4"/>
      <c r="AJ123" s="144"/>
      <c r="AK123" s="145"/>
      <c r="AL123" s="145"/>
      <c r="AM123" s="145"/>
      <c r="AN123" s="145"/>
      <c r="AO123" s="145"/>
      <c r="AP123" s="145"/>
      <c r="AQ123" s="145"/>
      <c r="AR123" s="145"/>
      <c r="AS123" s="145"/>
      <c r="AT123" s="145"/>
      <c r="AU123" s="145"/>
      <c r="AV123" s="145"/>
      <c r="AW123" s="145"/>
      <c r="AX123" s="145"/>
      <c r="AY123" s="145"/>
      <c r="AZ123" s="145"/>
      <c r="BA123" s="145"/>
      <c r="BB123" s="145"/>
      <c r="BC123" s="145"/>
      <c r="BD123" s="145"/>
      <c r="BE123" s="145"/>
      <c r="BF123" s="146"/>
      <c r="BG123" s="16"/>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R123" s="87"/>
      <c r="CS123" s="88"/>
      <c r="CT123" s="88"/>
      <c r="CU123" s="88"/>
      <c r="CV123" s="88"/>
      <c r="CW123" s="88"/>
      <c r="CX123" s="88"/>
      <c r="CY123" s="88"/>
      <c r="CZ123" s="88"/>
      <c r="DA123" s="88"/>
      <c r="DB123" s="88"/>
      <c r="DC123" s="88"/>
      <c r="DD123" s="88"/>
      <c r="DE123" s="88"/>
      <c r="DF123" s="88"/>
      <c r="DG123" s="88"/>
      <c r="DH123" s="88"/>
      <c r="DI123" s="88"/>
      <c r="DJ123" s="88"/>
      <c r="DK123" s="88"/>
      <c r="DL123" s="88"/>
      <c r="DM123" s="88"/>
      <c r="DN123" s="89"/>
      <c r="EI123" s="75">
        <v>17</v>
      </c>
      <c r="EJ123" s="76"/>
      <c r="EK123" s="77"/>
      <c r="EL123" s="66">
        <f>IF(FI123&lt;0,0,FI123)</f>
        <v>0</v>
      </c>
      <c r="EM123" s="67"/>
      <c r="EN123" s="67"/>
      <c r="EO123" s="67"/>
      <c r="EP123" s="67"/>
      <c r="EQ123" s="67"/>
      <c r="ER123" s="67"/>
      <c r="ES123" s="67"/>
      <c r="ET123" s="67"/>
      <c r="EU123" s="67"/>
      <c r="EV123" s="67"/>
      <c r="EW123" s="67"/>
      <c r="EX123" s="67"/>
      <c r="EY123" s="67"/>
      <c r="EZ123" s="67"/>
      <c r="FA123" s="67"/>
      <c r="FB123" s="67"/>
      <c r="FC123" s="67"/>
      <c r="FD123" s="67"/>
      <c r="FE123" s="67"/>
      <c r="FF123" s="67"/>
      <c r="FG123" s="67"/>
      <c r="FH123" s="68"/>
      <c r="FI123" s="66">
        <f>EL117-EL120</f>
        <v>-464</v>
      </c>
      <c r="FJ123" s="67"/>
      <c r="FK123" s="67"/>
      <c r="FL123" s="67"/>
      <c r="FM123" s="67"/>
      <c r="FN123" s="67"/>
      <c r="FO123" s="67"/>
      <c r="FP123" s="67"/>
      <c r="FQ123" s="67"/>
      <c r="FR123" s="67"/>
      <c r="FS123" s="67"/>
      <c r="FT123" s="67"/>
      <c r="FU123" s="67"/>
      <c r="FV123" s="67"/>
      <c r="FW123" s="67"/>
      <c r="FX123" s="67"/>
      <c r="FY123" s="67"/>
      <c r="FZ123" s="67"/>
      <c r="GA123" s="67"/>
      <c r="GB123" s="67"/>
      <c r="GC123" s="67"/>
      <c r="GD123" s="67"/>
      <c r="GE123" s="68"/>
    </row>
    <row r="124" spans="2:187" ht="4.5" customHeight="1">
      <c r="B124" s="48"/>
      <c r="C124" s="48"/>
      <c r="D124" s="48"/>
      <c r="E124" s="48"/>
      <c r="F124" s="48"/>
      <c r="G124" s="48"/>
      <c r="H124" s="48"/>
      <c r="I124" s="48"/>
      <c r="J124" s="48"/>
      <c r="K124" s="48"/>
      <c r="L124" s="48"/>
      <c r="M124" s="48"/>
      <c r="N124" s="48"/>
      <c r="O124" s="3"/>
      <c r="P124" s="4"/>
      <c r="Q124" s="4"/>
      <c r="R124" s="4"/>
      <c r="S124" s="4"/>
      <c r="T124" s="4"/>
      <c r="U124" s="4"/>
      <c r="V124" s="4"/>
      <c r="W124" s="4"/>
      <c r="X124" s="4"/>
      <c r="Y124" s="4"/>
      <c r="Z124" s="4"/>
      <c r="AA124" s="4"/>
      <c r="AB124" s="4"/>
      <c r="AC124" s="4"/>
      <c r="AD124" s="4"/>
      <c r="AE124" s="4"/>
      <c r="AF124" s="4"/>
      <c r="AG124" s="4"/>
      <c r="AH124" s="4"/>
      <c r="AJ124" s="147"/>
      <c r="AK124" s="148"/>
      <c r="AL124" s="148"/>
      <c r="AM124" s="148"/>
      <c r="AN124" s="148"/>
      <c r="AO124" s="148"/>
      <c r="AP124" s="148"/>
      <c r="AQ124" s="148"/>
      <c r="AR124" s="148"/>
      <c r="AS124" s="148"/>
      <c r="AT124" s="148"/>
      <c r="AU124" s="148"/>
      <c r="AV124" s="148"/>
      <c r="AW124" s="148"/>
      <c r="AX124" s="148"/>
      <c r="AY124" s="148"/>
      <c r="AZ124" s="148"/>
      <c r="BA124" s="148"/>
      <c r="BB124" s="148"/>
      <c r="BC124" s="148"/>
      <c r="BD124" s="148"/>
      <c r="BE124" s="148"/>
      <c r="BF124" s="149"/>
      <c r="BG124" s="16"/>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R124" s="90"/>
      <c r="CS124" s="91"/>
      <c r="CT124" s="91"/>
      <c r="CU124" s="91"/>
      <c r="CV124" s="91"/>
      <c r="CW124" s="91"/>
      <c r="CX124" s="91"/>
      <c r="CY124" s="91"/>
      <c r="CZ124" s="91"/>
      <c r="DA124" s="91"/>
      <c r="DB124" s="91"/>
      <c r="DC124" s="91"/>
      <c r="DD124" s="91"/>
      <c r="DE124" s="91"/>
      <c r="DF124" s="91"/>
      <c r="DG124" s="91"/>
      <c r="DH124" s="91"/>
      <c r="DI124" s="91"/>
      <c r="DJ124" s="91"/>
      <c r="DK124" s="91"/>
      <c r="DL124" s="91"/>
      <c r="DM124" s="91"/>
      <c r="DN124" s="92"/>
      <c r="EI124" s="78"/>
      <c r="EJ124" s="79"/>
      <c r="EK124" s="80"/>
      <c r="EL124" s="69"/>
      <c r="EM124" s="70"/>
      <c r="EN124" s="70"/>
      <c r="EO124" s="70"/>
      <c r="EP124" s="70"/>
      <c r="EQ124" s="70"/>
      <c r="ER124" s="70"/>
      <c r="ES124" s="70"/>
      <c r="ET124" s="70"/>
      <c r="EU124" s="70"/>
      <c r="EV124" s="70"/>
      <c r="EW124" s="70"/>
      <c r="EX124" s="70"/>
      <c r="EY124" s="70"/>
      <c r="EZ124" s="70"/>
      <c r="FA124" s="70"/>
      <c r="FB124" s="70"/>
      <c r="FC124" s="70"/>
      <c r="FD124" s="70"/>
      <c r="FE124" s="70"/>
      <c r="FF124" s="70"/>
      <c r="FG124" s="70"/>
      <c r="FH124" s="71"/>
      <c r="FI124" s="69"/>
      <c r="FJ124" s="70"/>
      <c r="FK124" s="70"/>
      <c r="FL124" s="70"/>
      <c r="FM124" s="70"/>
      <c r="FN124" s="70"/>
      <c r="FO124" s="70"/>
      <c r="FP124" s="70"/>
      <c r="FQ124" s="70"/>
      <c r="FR124" s="70"/>
      <c r="FS124" s="70"/>
      <c r="FT124" s="70"/>
      <c r="FU124" s="70"/>
      <c r="FV124" s="70"/>
      <c r="FW124" s="70"/>
      <c r="FX124" s="70"/>
      <c r="FY124" s="70"/>
      <c r="FZ124" s="70"/>
      <c r="GA124" s="70"/>
      <c r="GB124" s="70"/>
      <c r="GC124" s="70"/>
      <c r="GD124" s="70"/>
      <c r="GE124" s="71"/>
    </row>
    <row r="125" spans="2:187" ht="4.5" customHeight="1">
      <c r="B125" s="48"/>
      <c r="C125" s="48"/>
      <c r="D125" s="48"/>
      <c r="E125" s="48"/>
      <c r="F125" s="48"/>
      <c r="G125" s="48"/>
      <c r="H125" s="48"/>
      <c r="I125" s="48"/>
      <c r="J125" s="48"/>
      <c r="K125" s="48"/>
      <c r="L125" s="48"/>
      <c r="M125" s="48"/>
      <c r="N125" s="48"/>
      <c r="O125" s="3"/>
      <c r="P125" s="4"/>
      <c r="Q125" s="4"/>
      <c r="R125" s="4"/>
      <c r="S125" s="4"/>
      <c r="T125" s="4"/>
      <c r="U125" s="4"/>
      <c r="V125" s="4"/>
      <c r="W125" s="4"/>
      <c r="X125" s="4"/>
      <c r="Y125" s="4"/>
      <c r="Z125" s="4"/>
      <c r="AA125" s="4"/>
      <c r="AB125" s="4"/>
      <c r="AC125" s="4"/>
      <c r="AD125" s="4"/>
      <c r="AE125" s="4"/>
      <c r="AF125" s="4"/>
      <c r="AG125" s="4"/>
      <c r="AH125" s="4"/>
      <c r="AJ125" s="150"/>
      <c r="AK125" s="151"/>
      <c r="AL125" s="151"/>
      <c r="AM125" s="151"/>
      <c r="AN125" s="151"/>
      <c r="AO125" s="151"/>
      <c r="AP125" s="151"/>
      <c r="AQ125" s="151"/>
      <c r="AR125" s="151"/>
      <c r="AS125" s="151"/>
      <c r="AT125" s="151"/>
      <c r="AU125" s="151"/>
      <c r="AV125" s="151"/>
      <c r="AW125" s="151"/>
      <c r="AX125" s="151"/>
      <c r="AY125" s="151"/>
      <c r="AZ125" s="151"/>
      <c r="BA125" s="151"/>
      <c r="BB125" s="151"/>
      <c r="BC125" s="151"/>
      <c r="BD125" s="151"/>
      <c r="BE125" s="151"/>
      <c r="BF125" s="152"/>
      <c r="BG125" s="16"/>
      <c r="BM125" s="247" t="s">
        <v>32</v>
      </c>
      <c r="BN125" s="247"/>
      <c r="BO125" s="247"/>
      <c r="BP125" s="247"/>
      <c r="BQ125" s="247"/>
      <c r="BR125" s="247"/>
      <c r="BS125" s="247"/>
      <c r="BT125" s="247"/>
      <c r="BU125" s="247"/>
      <c r="BV125" s="247"/>
      <c r="BW125" s="247"/>
      <c r="BX125" s="247"/>
      <c r="BY125" s="247"/>
      <c r="BZ125" s="247"/>
      <c r="CA125" s="247"/>
      <c r="CB125" s="247"/>
      <c r="CC125" s="247"/>
      <c r="CD125" s="247"/>
      <c r="CE125" s="247"/>
      <c r="CO125" s="44" t="str">
        <f>IF(FI159=2,"",FI165)</f>
        <v>Fixed Amount Below 10% GMI</v>
      </c>
      <c r="CP125" s="44"/>
      <c r="CQ125" s="44"/>
      <c r="CR125" s="44"/>
      <c r="CS125" s="44"/>
      <c r="CT125" s="44"/>
      <c r="CU125" s="44"/>
      <c r="CV125" s="44"/>
      <c r="CW125" s="44"/>
      <c r="CX125" s="44"/>
      <c r="CY125" s="44"/>
      <c r="CZ125" s="44"/>
      <c r="DA125" s="44"/>
      <c r="DB125" s="44"/>
      <c r="DC125" s="44"/>
      <c r="DD125" s="44"/>
      <c r="DE125" s="44"/>
      <c r="DF125" s="44"/>
      <c r="DG125" s="44"/>
      <c r="DH125" s="44"/>
      <c r="DI125" s="44"/>
      <c r="DJ125" s="44"/>
      <c r="DK125" s="44"/>
      <c r="DL125" s="44"/>
      <c r="DM125" s="44"/>
      <c r="DN125" s="44"/>
      <c r="DO125" s="44"/>
      <c r="DP125" s="44"/>
      <c r="DQ125" s="44"/>
      <c r="DR125" s="44"/>
      <c r="EI125" s="81"/>
      <c r="EJ125" s="82"/>
      <c r="EK125" s="83"/>
      <c r="EL125" s="72"/>
      <c r="EM125" s="73"/>
      <c r="EN125" s="73"/>
      <c r="EO125" s="73"/>
      <c r="EP125" s="73"/>
      <c r="EQ125" s="73"/>
      <c r="ER125" s="73"/>
      <c r="ES125" s="73"/>
      <c r="ET125" s="73"/>
      <c r="EU125" s="73"/>
      <c r="EV125" s="73"/>
      <c r="EW125" s="73"/>
      <c r="EX125" s="73"/>
      <c r="EY125" s="73"/>
      <c r="EZ125" s="73"/>
      <c r="FA125" s="73"/>
      <c r="FB125" s="73"/>
      <c r="FC125" s="73"/>
      <c r="FD125" s="73"/>
      <c r="FE125" s="73"/>
      <c r="FF125" s="73"/>
      <c r="FG125" s="73"/>
      <c r="FH125" s="74"/>
      <c r="FI125" s="72"/>
      <c r="FJ125" s="73"/>
      <c r="FK125" s="73"/>
      <c r="FL125" s="73"/>
      <c r="FM125" s="73"/>
      <c r="FN125" s="73"/>
      <c r="FO125" s="73"/>
      <c r="FP125" s="73"/>
      <c r="FQ125" s="73"/>
      <c r="FR125" s="73"/>
      <c r="FS125" s="73"/>
      <c r="FT125" s="73"/>
      <c r="FU125" s="73"/>
      <c r="FV125" s="73"/>
      <c r="FW125" s="73"/>
      <c r="FX125" s="73"/>
      <c r="FY125" s="73"/>
      <c r="FZ125" s="73"/>
      <c r="GA125" s="73"/>
      <c r="GB125" s="73"/>
      <c r="GC125" s="73"/>
      <c r="GD125" s="73"/>
      <c r="GE125" s="74"/>
    </row>
    <row r="126" spans="36:187" ht="4.5" customHeight="1">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16"/>
      <c r="BM126" s="247"/>
      <c r="BN126" s="247"/>
      <c r="BO126" s="247"/>
      <c r="BP126" s="247"/>
      <c r="BQ126" s="247"/>
      <c r="BR126" s="247"/>
      <c r="BS126" s="247"/>
      <c r="BT126" s="247"/>
      <c r="BU126" s="247"/>
      <c r="BV126" s="247"/>
      <c r="BW126" s="247"/>
      <c r="BX126" s="247"/>
      <c r="BY126" s="247"/>
      <c r="BZ126" s="247"/>
      <c r="CA126" s="247"/>
      <c r="CB126" s="247"/>
      <c r="CC126" s="247"/>
      <c r="CD126" s="247"/>
      <c r="CE126" s="247"/>
      <c r="CO126" s="44"/>
      <c r="CP126" s="44"/>
      <c r="CQ126" s="44"/>
      <c r="CR126" s="44"/>
      <c r="CS126" s="44"/>
      <c r="CT126" s="44"/>
      <c r="CU126" s="44"/>
      <c r="CV126" s="44"/>
      <c r="CW126" s="44"/>
      <c r="CX126" s="44"/>
      <c r="CY126" s="44"/>
      <c r="CZ126" s="44"/>
      <c r="DA126" s="44"/>
      <c r="DB126" s="44"/>
      <c r="DC126" s="44"/>
      <c r="DD126" s="44"/>
      <c r="DE126" s="44"/>
      <c r="DF126" s="44"/>
      <c r="DG126" s="44"/>
      <c r="DH126" s="44"/>
      <c r="DI126" s="44"/>
      <c r="DJ126" s="44"/>
      <c r="DK126" s="44"/>
      <c r="DL126" s="44"/>
      <c r="DM126" s="44"/>
      <c r="DN126" s="44"/>
      <c r="DO126" s="44"/>
      <c r="DP126" s="44"/>
      <c r="DQ126" s="44"/>
      <c r="DR126" s="44"/>
      <c r="EI126" s="75">
        <v>18</v>
      </c>
      <c r="EJ126" s="76"/>
      <c r="EK126" s="77"/>
      <c r="EL126" s="66">
        <f>AJ123</f>
        <v>0</v>
      </c>
      <c r="EM126" s="67"/>
      <c r="EN126" s="67"/>
      <c r="EO126" s="67"/>
      <c r="EP126" s="67"/>
      <c r="EQ126" s="67"/>
      <c r="ER126" s="67"/>
      <c r="ES126" s="67"/>
      <c r="ET126" s="67"/>
      <c r="EU126" s="67"/>
      <c r="EV126" s="67"/>
      <c r="EW126" s="67"/>
      <c r="EX126" s="67"/>
      <c r="EY126" s="67"/>
      <c r="EZ126" s="67"/>
      <c r="FA126" s="67"/>
      <c r="FB126" s="67"/>
      <c r="FC126" s="67"/>
      <c r="FD126" s="67"/>
      <c r="FE126" s="67"/>
      <c r="FF126" s="67"/>
      <c r="FG126" s="67"/>
      <c r="FH126" s="68"/>
      <c r="FI126" s="39"/>
      <c r="FJ126" s="39"/>
      <c r="FK126" s="39"/>
      <c r="FL126" s="39"/>
      <c r="FM126" s="39"/>
      <c r="FN126" s="39"/>
      <c r="FO126" s="39"/>
      <c r="FP126" s="39"/>
      <c r="FQ126" s="39"/>
      <c r="FR126" s="39"/>
      <c r="FS126" s="39"/>
      <c r="FT126" s="39"/>
      <c r="FU126" s="39"/>
      <c r="FV126" s="39"/>
      <c r="FW126" s="39"/>
      <c r="FX126" s="39"/>
      <c r="FY126" s="39"/>
      <c r="FZ126" s="39"/>
      <c r="GA126" s="39"/>
      <c r="GB126" s="39"/>
      <c r="GC126" s="39"/>
      <c r="GD126" s="39"/>
      <c r="GE126" s="38"/>
    </row>
    <row r="127" spans="36:187" ht="4.5" customHeight="1">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16"/>
      <c r="BM127" s="41"/>
      <c r="BN127" s="41"/>
      <c r="BO127" s="41"/>
      <c r="BP127" s="41"/>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EI127" s="78"/>
      <c r="EJ127" s="79"/>
      <c r="EK127" s="80"/>
      <c r="EL127" s="69"/>
      <c r="EM127" s="70"/>
      <c r="EN127" s="70"/>
      <c r="EO127" s="70"/>
      <c r="EP127" s="70"/>
      <c r="EQ127" s="70"/>
      <c r="ER127" s="70"/>
      <c r="ES127" s="70"/>
      <c r="ET127" s="70"/>
      <c r="EU127" s="70"/>
      <c r="EV127" s="70"/>
      <c r="EW127" s="70"/>
      <c r="EX127" s="70"/>
      <c r="EY127" s="70"/>
      <c r="EZ127" s="70"/>
      <c r="FA127" s="70"/>
      <c r="FB127" s="70"/>
      <c r="FC127" s="70"/>
      <c r="FD127" s="70"/>
      <c r="FE127" s="70"/>
      <c r="FF127" s="70"/>
      <c r="FG127" s="70"/>
      <c r="FH127" s="71"/>
      <c r="FI127" s="39"/>
      <c r="FJ127" s="39"/>
      <c r="FK127" s="39"/>
      <c r="FL127" s="39"/>
      <c r="FM127" s="39"/>
      <c r="FN127" s="39"/>
      <c r="FO127" s="39"/>
      <c r="FP127" s="39"/>
      <c r="FQ127" s="39"/>
      <c r="FR127" s="39"/>
      <c r="FS127" s="39"/>
      <c r="FT127" s="39"/>
      <c r="FU127" s="39"/>
      <c r="FV127" s="39"/>
      <c r="FW127" s="39"/>
      <c r="FX127" s="39"/>
      <c r="FY127" s="39"/>
      <c r="FZ127" s="39"/>
      <c r="GA127" s="39"/>
      <c r="GB127" s="39"/>
      <c r="GC127" s="39"/>
      <c r="GD127" s="39"/>
      <c r="GE127" s="38"/>
    </row>
    <row r="128" spans="2:187" s="7" customFormat="1" ht="4.5" customHeight="1">
      <c r="B128" s="9"/>
      <c r="C128" s="9"/>
      <c r="D128" s="9"/>
      <c r="E128" s="9"/>
      <c r="F128" s="9"/>
      <c r="G128" s="9"/>
      <c r="H128" s="9"/>
      <c r="I128" s="9"/>
      <c r="J128" s="9"/>
      <c r="K128" s="9"/>
      <c r="L128" s="9"/>
      <c r="M128" s="9"/>
      <c r="N128" s="9"/>
      <c r="O128" s="9"/>
      <c r="P128" s="9"/>
      <c r="Q128" s="9"/>
      <c r="R128" s="9"/>
      <c r="S128" s="9"/>
      <c r="T128" s="9"/>
      <c r="U128" s="9"/>
      <c r="V128" s="9"/>
      <c r="W128" s="13"/>
      <c r="X128" s="13"/>
      <c r="Y128" s="13"/>
      <c r="Z128" s="13"/>
      <c r="AA128" s="13"/>
      <c r="AB128" s="13"/>
      <c r="AC128" s="13"/>
      <c r="AD128" s="13"/>
      <c r="AE128" s="13"/>
      <c r="AF128" s="13"/>
      <c r="AG128" s="13"/>
      <c r="AH128" s="13"/>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17"/>
      <c r="BM128" s="41"/>
      <c r="BN128" s="41"/>
      <c r="BO128" s="41"/>
      <c r="BP128" s="41"/>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EI128" s="81"/>
      <c r="EJ128" s="82"/>
      <c r="EK128" s="83"/>
      <c r="EL128" s="72"/>
      <c r="EM128" s="73"/>
      <c r="EN128" s="73"/>
      <c r="EO128" s="73"/>
      <c r="EP128" s="73"/>
      <c r="EQ128" s="73"/>
      <c r="ER128" s="73"/>
      <c r="ES128" s="73"/>
      <c r="ET128" s="73"/>
      <c r="EU128" s="73"/>
      <c r="EV128" s="73"/>
      <c r="EW128" s="73"/>
      <c r="EX128" s="73"/>
      <c r="EY128" s="73"/>
      <c r="EZ128" s="73"/>
      <c r="FA128" s="73"/>
      <c r="FB128" s="73"/>
      <c r="FC128" s="73"/>
      <c r="FD128" s="73"/>
      <c r="FE128" s="73"/>
      <c r="FF128" s="73"/>
      <c r="FG128" s="73"/>
      <c r="FH128" s="74"/>
      <c r="FI128" s="39"/>
      <c r="FJ128" s="39"/>
      <c r="FK128" s="39"/>
      <c r="FL128" s="39"/>
      <c r="FM128" s="39"/>
      <c r="FN128" s="39"/>
      <c r="FO128" s="39"/>
      <c r="FP128" s="39"/>
      <c r="FQ128" s="39"/>
      <c r="FR128" s="39"/>
      <c r="FS128" s="39"/>
      <c r="FT128" s="39"/>
      <c r="FU128" s="39"/>
      <c r="FV128" s="39"/>
      <c r="FW128" s="39"/>
      <c r="FX128" s="39"/>
      <c r="FY128" s="39"/>
      <c r="FZ128" s="39"/>
      <c r="GA128" s="39"/>
      <c r="GB128" s="39"/>
      <c r="GC128" s="39"/>
      <c r="GD128" s="39"/>
      <c r="GE128" s="39"/>
    </row>
    <row r="129" spans="2:187" s="7" customFormat="1" ht="4.5" customHeight="1">
      <c r="B129" s="48" t="s">
        <v>24</v>
      </c>
      <c r="C129" s="48"/>
      <c r="D129" s="48"/>
      <c r="E129" s="48"/>
      <c r="F129" s="48"/>
      <c r="G129" s="48"/>
      <c r="H129" s="48"/>
      <c r="I129" s="48"/>
      <c r="J129" s="48"/>
      <c r="K129" s="48"/>
      <c r="L129" s="48"/>
      <c r="M129" s="48"/>
      <c r="N129" s="48"/>
      <c r="O129" s="48"/>
      <c r="P129" s="48"/>
      <c r="Q129" s="48"/>
      <c r="R129" s="48"/>
      <c r="S129" s="48"/>
      <c r="T129" s="48"/>
      <c r="U129" s="48"/>
      <c r="V129" s="48"/>
      <c r="W129" s="4"/>
      <c r="X129" s="4"/>
      <c r="Y129" s="4"/>
      <c r="Z129" s="4"/>
      <c r="AA129" s="4"/>
      <c r="AB129" s="4"/>
      <c r="AC129" s="4"/>
      <c r="AD129" s="4"/>
      <c r="AE129" s="4"/>
      <c r="AF129" s="4"/>
      <c r="AG129" s="4"/>
      <c r="AH129" s="4"/>
      <c r="AI129"/>
      <c r="AJ129" s="144"/>
      <c r="AK129" s="145"/>
      <c r="AL129" s="145"/>
      <c r="AM129" s="145"/>
      <c r="AN129" s="145"/>
      <c r="AO129" s="145"/>
      <c r="AP129" s="145"/>
      <c r="AQ129" s="145"/>
      <c r="AR129" s="145"/>
      <c r="AS129" s="145"/>
      <c r="AT129" s="145"/>
      <c r="AU129" s="145"/>
      <c r="AV129" s="145"/>
      <c r="AW129" s="145"/>
      <c r="AX129" s="145"/>
      <c r="AY129" s="145"/>
      <c r="AZ129" s="145"/>
      <c r="BA129" s="145"/>
      <c r="BB129" s="145"/>
      <c r="BC129" s="145"/>
      <c r="BD129" s="145"/>
      <c r="BE129" s="145"/>
      <c r="BF129" s="146"/>
      <c r="BG129" s="17"/>
      <c r="BI129" s="48" t="s">
        <v>28</v>
      </c>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t="s">
        <v>12</v>
      </c>
      <c r="CO129"/>
      <c r="CP129"/>
      <c r="CQ129"/>
      <c r="CR129" s="248">
        <f>IF(CR122&lt;EL162,EL162,CR122)</f>
        <v>166.66666666666669</v>
      </c>
      <c r="CS129" s="249"/>
      <c r="CT129" s="249"/>
      <c r="CU129" s="249"/>
      <c r="CV129" s="249"/>
      <c r="CW129" s="249"/>
      <c r="CX129" s="249"/>
      <c r="CY129" s="249"/>
      <c r="CZ129" s="249"/>
      <c r="DA129" s="249"/>
      <c r="DB129" s="249"/>
      <c r="DC129" s="249"/>
      <c r="DD129" s="249"/>
      <c r="DE129" s="249"/>
      <c r="DF129" s="249"/>
      <c r="DG129" s="249"/>
      <c r="DH129" s="249"/>
      <c r="DI129" s="249"/>
      <c r="DJ129" s="249"/>
      <c r="DK129" s="249"/>
      <c r="DL129" s="249"/>
      <c r="DM129" s="249"/>
      <c r="DN129" s="250"/>
      <c r="EI129" s="75">
        <v>19</v>
      </c>
      <c r="EJ129" s="76"/>
      <c r="EK129" s="77"/>
      <c r="EL129" s="66">
        <f>AJ129</f>
        <v>0</v>
      </c>
      <c r="EM129" s="67"/>
      <c r="EN129" s="67"/>
      <c r="EO129" s="67"/>
      <c r="EP129" s="67"/>
      <c r="EQ129" s="67"/>
      <c r="ER129" s="67"/>
      <c r="ES129" s="67"/>
      <c r="ET129" s="67"/>
      <c r="EU129" s="67"/>
      <c r="EV129" s="67"/>
      <c r="EW129" s="67"/>
      <c r="EX129" s="67"/>
      <c r="EY129" s="67"/>
      <c r="EZ129" s="67"/>
      <c r="FA129" s="67"/>
      <c r="FB129" s="67"/>
      <c r="FC129" s="67"/>
      <c r="FD129" s="67"/>
      <c r="FE129" s="67"/>
      <c r="FF129" s="67"/>
      <c r="FG129" s="67"/>
      <c r="FH129" s="68"/>
      <c r="FI129" s="38"/>
      <c r="FJ129" s="38"/>
      <c r="FK129" s="38"/>
      <c r="FL129" s="38"/>
      <c r="FM129" s="38"/>
      <c r="FN129" s="38"/>
      <c r="FO129" s="38"/>
      <c r="FP129" s="38"/>
      <c r="FQ129" s="38"/>
      <c r="FR129" s="38"/>
      <c r="FS129" s="38"/>
      <c r="FT129" s="38"/>
      <c r="FU129" s="38"/>
      <c r="FV129" s="38"/>
      <c r="FW129" s="38"/>
      <c r="FX129" s="38"/>
      <c r="FY129" s="38"/>
      <c r="FZ129" s="38"/>
      <c r="GA129" s="38"/>
      <c r="GB129" s="38"/>
      <c r="GC129" s="38"/>
      <c r="GD129" s="38"/>
      <c r="GE129" s="39"/>
    </row>
    <row r="130" spans="2:187" s="7" customFormat="1" ht="4.5" customHeight="1">
      <c r="B130" s="48"/>
      <c r="C130" s="48"/>
      <c r="D130" s="48"/>
      <c r="E130" s="48"/>
      <c r="F130" s="48"/>
      <c r="G130" s="48"/>
      <c r="H130" s="48"/>
      <c r="I130" s="48"/>
      <c r="J130" s="48"/>
      <c r="K130" s="48"/>
      <c r="L130" s="48"/>
      <c r="M130" s="48"/>
      <c r="N130" s="48"/>
      <c r="O130" s="48"/>
      <c r="P130" s="48"/>
      <c r="Q130" s="48"/>
      <c r="R130" s="48"/>
      <c r="S130" s="48"/>
      <c r="T130" s="48"/>
      <c r="U130" s="48"/>
      <c r="V130" s="48"/>
      <c r="W130" s="4"/>
      <c r="X130" s="4"/>
      <c r="Y130" s="4"/>
      <c r="Z130" s="4"/>
      <c r="AA130" s="4"/>
      <c r="AB130" s="4"/>
      <c r="AC130" s="4"/>
      <c r="AD130" s="4"/>
      <c r="AE130" s="4"/>
      <c r="AF130" s="4"/>
      <c r="AG130" s="4"/>
      <c r="AH130" s="4"/>
      <c r="AI130"/>
      <c r="AJ130" s="147"/>
      <c r="AK130" s="148"/>
      <c r="AL130" s="148"/>
      <c r="AM130" s="148"/>
      <c r="AN130" s="148"/>
      <c r="AO130" s="148"/>
      <c r="AP130" s="148"/>
      <c r="AQ130" s="148"/>
      <c r="AR130" s="148"/>
      <c r="AS130" s="148"/>
      <c r="AT130" s="148"/>
      <c r="AU130" s="148"/>
      <c r="AV130" s="148"/>
      <c r="AW130" s="148"/>
      <c r="AX130" s="148"/>
      <c r="AY130" s="148"/>
      <c r="AZ130" s="148"/>
      <c r="BA130" s="148"/>
      <c r="BB130" s="148"/>
      <c r="BC130" s="148"/>
      <c r="BD130" s="148"/>
      <c r="BE130" s="148"/>
      <c r="BF130" s="149"/>
      <c r="BG130" s="17"/>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c r="CO130"/>
      <c r="CP130"/>
      <c r="CQ130"/>
      <c r="CR130" s="251"/>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3"/>
      <c r="DO130" s="23"/>
      <c r="EI130" s="78"/>
      <c r="EJ130" s="79"/>
      <c r="EK130" s="80"/>
      <c r="EL130" s="69"/>
      <c r="EM130" s="70"/>
      <c r="EN130" s="70"/>
      <c r="EO130" s="70"/>
      <c r="EP130" s="70"/>
      <c r="EQ130" s="70"/>
      <c r="ER130" s="70"/>
      <c r="ES130" s="70"/>
      <c r="ET130" s="70"/>
      <c r="EU130" s="70"/>
      <c r="EV130" s="70"/>
      <c r="EW130" s="70"/>
      <c r="EX130" s="70"/>
      <c r="EY130" s="70"/>
      <c r="EZ130" s="70"/>
      <c r="FA130" s="70"/>
      <c r="FB130" s="70"/>
      <c r="FC130" s="70"/>
      <c r="FD130" s="70"/>
      <c r="FE130" s="70"/>
      <c r="FF130" s="70"/>
      <c r="FG130" s="70"/>
      <c r="FH130" s="71"/>
      <c r="FI130" s="38"/>
      <c r="FJ130" s="38"/>
      <c r="FK130" s="38"/>
      <c r="FL130" s="38"/>
      <c r="FM130" s="38"/>
      <c r="FN130" s="38"/>
      <c r="FO130" s="38"/>
      <c r="FP130" s="38"/>
      <c r="FQ130" s="38"/>
      <c r="FR130" s="38"/>
      <c r="FS130" s="38"/>
      <c r="FT130" s="38"/>
      <c r="FU130" s="38"/>
      <c r="FV130" s="38"/>
      <c r="FW130" s="38"/>
      <c r="FX130" s="38"/>
      <c r="FY130" s="38"/>
      <c r="FZ130" s="38"/>
      <c r="GA130" s="38"/>
      <c r="GB130" s="38"/>
      <c r="GC130" s="38"/>
      <c r="GD130" s="38"/>
      <c r="GE130" s="39"/>
    </row>
    <row r="131" spans="2:187" s="7" customFormat="1" ht="4.5" customHeight="1">
      <c r="B131" s="48"/>
      <c r="C131" s="48"/>
      <c r="D131" s="48"/>
      <c r="E131" s="48"/>
      <c r="F131" s="48"/>
      <c r="G131" s="48"/>
      <c r="H131" s="48"/>
      <c r="I131" s="48"/>
      <c r="J131" s="48"/>
      <c r="K131" s="48"/>
      <c r="L131" s="48"/>
      <c r="M131" s="48"/>
      <c r="N131" s="48"/>
      <c r="O131" s="48"/>
      <c r="P131" s="48"/>
      <c r="Q131" s="48"/>
      <c r="R131" s="48"/>
      <c r="S131" s="48"/>
      <c r="T131" s="48"/>
      <c r="U131" s="48"/>
      <c r="V131" s="48"/>
      <c r="W131" s="4"/>
      <c r="X131" s="4"/>
      <c r="Y131" s="4"/>
      <c r="Z131" s="4"/>
      <c r="AA131" s="4"/>
      <c r="AB131" s="4"/>
      <c r="AC131" s="4"/>
      <c r="AD131" s="4"/>
      <c r="AE131" s="4"/>
      <c r="AF131" s="4"/>
      <c r="AG131" s="4"/>
      <c r="AH131" s="4"/>
      <c r="AI131"/>
      <c r="AJ131" s="150"/>
      <c r="AK131" s="151"/>
      <c r="AL131" s="151"/>
      <c r="AM131" s="151"/>
      <c r="AN131" s="151"/>
      <c r="AO131" s="151"/>
      <c r="AP131" s="151"/>
      <c r="AQ131" s="151"/>
      <c r="AR131" s="151"/>
      <c r="AS131" s="151"/>
      <c r="AT131" s="151"/>
      <c r="AU131" s="151"/>
      <c r="AV131" s="151"/>
      <c r="AW131" s="151"/>
      <c r="AX131" s="151"/>
      <c r="AY131" s="151"/>
      <c r="AZ131" s="151"/>
      <c r="BA131" s="151"/>
      <c r="BB131" s="151"/>
      <c r="BC131" s="151"/>
      <c r="BD131" s="151"/>
      <c r="BE131" s="151"/>
      <c r="BF131" s="152"/>
      <c r="BG131" s="17"/>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c r="CO131"/>
      <c r="CP131"/>
      <c r="CQ131"/>
      <c r="CR131" s="254"/>
      <c r="CS131" s="255"/>
      <c r="CT131" s="255"/>
      <c r="CU131" s="255"/>
      <c r="CV131" s="255"/>
      <c r="CW131" s="255"/>
      <c r="CX131" s="255"/>
      <c r="CY131" s="255"/>
      <c r="CZ131" s="255"/>
      <c r="DA131" s="255"/>
      <c r="DB131" s="255"/>
      <c r="DC131" s="255"/>
      <c r="DD131" s="255"/>
      <c r="DE131" s="255"/>
      <c r="DF131" s="255"/>
      <c r="DG131" s="255"/>
      <c r="DH131" s="255"/>
      <c r="DI131" s="255"/>
      <c r="DJ131" s="255"/>
      <c r="DK131" s="255"/>
      <c r="DL131" s="255"/>
      <c r="DM131" s="255"/>
      <c r="DN131" s="256"/>
      <c r="DO131" s="23"/>
      <c r="EI131" s="81"/>
      <c r="EJ131" s="82"/>
      <c r="EK131" s="83"/>
      <c r="EL131" s="72"/>
      <c r="EM131" s="73"/>
      <c r="EN131" s="73"/>
      <c r="EO131" s="73"/>
      <c r="EP131" s="73"/>
      <c r="EQ131" s="73"/>
      <c r="ER131" s="73"/>
      <c r="ES131" s="73"/>
      <c r="ET131" s="73"/>
      <c r="EU131" s="73"/>
      <c r="EV131" s="73"/>
      <c r="EW131" s="73"/>
      <c r="EX131" s="73"/>
      <c r="EY131" s="73"/>
      <c r="EZ131" s="73"/>
      <c r="FA131" s="73"/>
      <c r="FB131" s="73"/>
      <c r="FC131" s="73"/>
      <c r="FD131" s="73"/>
      <c r="FE131" s="73"/>
      <c r="FF131" s="73"/>
      <c r="FG131" s="73"/>
      <c r="FH131" s="74"/>
      <c r="FI131" s="38"/>
      <c r="FJ131" s="38"/>
      <c r="FK131" s="38"/>
      <c r="FL131" s="38"/>
      <c r="FM131" s="38"/>
      <c r="FN131" s="38"/>
      <c r="FO131" s="38"/>
      <c r="FP131" s="38"/>
      <c r="FQ131" s="38"/>
      <c r="FR131" s="38"/>
      <c r="FS131" s="38"/>
      <c r="FT131" s="38"/>
      <c r="FU131" s="38"/>
      <c r="FV131" s="38"/>
      <c r="FW131" s="38"/>
      <c r="FX131" s="38"/>
      <c r="FY131" s="38"/>
      <c r="FZ131" s="38"/>
      <c r="GA131" s="38"/>
      <c r="GB131" s="38"/>
      <c r="GC131" s="38"/>
      <c r="GD131" s="38"/>
      <c r="GE131" s="39"/>
    </row>
    <row r="132" spans="59:187" ht="4.5" customHeight="1">
      <c r="BG132" s="16"/>
      <c r="BI132" s="33"/>
      <c r="BJ132" s="33"/>
      <c r="BK132" s="33"/>
      <c r="BL132" s="33"/>
      <c r="BM132" s="33"/>
      <c r="BN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c r="CM132" s="33"/>
      <c r="CN132" s="33"/>
      <c r="CO132" s="33"/>
      <c r="CP132" s="33"/>
      <c r="CQ132" s="33"/>
      <c r="CR132" s="33"/>
      <c r="CS132" s="33"/>
      <c r="CT132" s="33"/>
      <c r="CU132" s="33"/>
      <c r="CV132" s="33"/>
      <c r="CW132" s="33"/>
      <c r="CX132" s="33"/>
      <c r="CY132" s="33"/>
      <c r="CZ132" s="33"/>
      <c r="DA132" s="33"/>
      <c r="DB132" s="33"/>
      <c r="DC132" s="33"/>
      <c r="DD132" s="33"/>
      <c r="DE132" s="33"/>
      <c r="DF132" s="33"/>
      <c r="DG132" s="33"/>
      <c r="DH132" s="33"/>
      <c r="DI132" s="33"/>
      <c r="DJ132" s="33"/>
      <c r="DK132" s="33"/>
      <c r="DL132" s="33"/>
      <c r="DM132" s="33"/>
      <c r="DN132" s="33"/>
      <c r="DO132" s="23"/>
      <c r="EI132" s="75">
        <v>20</v>
      </c>
      <c r="EJ132" s="76"/>
      <c r="EK132" s="77"/>
      <c r="EL132" s="66">
        <f>EL126+EL129</f>
        <v>0</v>
      </c>
      <c r="EM132" s="67"/>
      <c r="EN132" s="67"/>
      <c r="EO132" s="67"/>
      <c r="EP132" s="67"/>
      <c r="EQ132" s="67"/>
      <c r="ER132" s="67"/>
      <c r="ES132" s="67"/>
      <c r="ET132" s="67"/>
      <c r="EU132" s="67"/>
      <c r="EV132" s="67"/>
      <c r="EW132" s="67"/>
      <c r="EX132" s="67"/>
      <c r="EY132" s="67"/>
      <c r="EZ132" s="67"/>
      <c r="FA132" s="67"/>
      <c r="FB132" s="67"/>
      <c r="FC132" s="67"/>
      <c r="FD132" s="67"/>
      <c r="FE132" s="67"/>
      <c r="FF132" s="67"/>
      <c r="FG132" s="67"/>
      <c r="FH132" s="68"/>
      <c r="FI132" s="38"/>
      <c r="FJ132" s="38"/>
      <c r="FK132" s="38"/>
      <c r="FL132" s="38"/>
      <c r="FM132" s="38"/>
      <c r="FN132" s="38"/>
      <c r="FO132" s="38"/>
      <c r="FP132" s="38"/>
      <c r="FQ132" s="38"/>
      <c r="FR132" s="38"/>
      <c r="FS132" s="38"/>
      <c r="FT132" s="38"/>
      <c r="FU132" s="38"/>
      <c r="FV132" s="38"/>
      <c r="FW132" s="38"/>
      <c r="FX132" s="38"/>
      <c r="FY132" s="38"/>
      <c r="FZ132" s="38"/>
      <c r="GA132" s="38"/>
      <c r="GB132" s="38"/>
      <c r="GC132" s="38"/>
      <c r="GD132" s="38"/>
      <c r="GE132" s="38"/>
    </row>
    <row r="133" spans="59:187" ht="4.5" customHeight="1">
      <c r="BG133" s="16"/>
      <c r="BI133" s="33"/>
      <c r="BJ133" s="33"/>
      <c r="BK133" s="33"/>
      <c r="BL133" s="33"/>
      <c r="BM133" s="33"/>
      <c r="BN133" s="33"/>
      <c r="BO133" s="33"/>
      <c r="BP133" s="33"/>
      <c r="BQ133" s="33"/>
      <c r="BR133" s="33"/>
      <c r="BS133" s="33"/>
      <c r="BT133" s="33"/>
      <c r="BU133" s="33"/>
      <c r="BV133" s="33"/>
      <c r="BW133" s="33"/>
      <c r="BX133" s="33"/>
      <c r="BY133" s="33"/>
      <c r="BZ133" s="33"/>
      <c r="CA133" s="33"/>
      <c r="CB133" s="33"/>
      <c r="CC133" s="33"/>
      <c r="CD133" s="33"/>
      <c r="CE133" s="33"/>
      <c r="CF133" s="33"/>
      <c r="CG133" s="33"/>
      <c r="CH133" s="33"/>
      <c r="CI133" s="33"/>
      <c r="CJ133" s="33"/>
      <c r="CK133" s="33"/>
      <c r="CL133" s="33"/>
      <c r="CM133" s="33"/>
      <c r="CN133" s="33"/>
      <c r="CO133" s="33"/>
      <c r="CP133" s="33"/>
      <c r="CQ133" s="33"/>
      <c r="CR133" s="33"/>
      <c r="CS133" s="33"/>
      <c r="CT133" s="33"/>
      <c r="CU133" s="33"/>
      <c r="CV133" s="33"/>
      <c r="CW133" s="33"/>
      <c r="CX133" s="33"/>
      <c r="CY133" s="33"/>
      <c r="CZ133" s="33"/>
      <c r="DA133" s="33"/>
      <c r="DB133" s="33"/>
      <c r="DC133" s="33"/>
      <c r="DD133" s="33"/>
      <c r="DE133" s="33"/>
      <c r="DF133" s="33"/>
      <c r="DG133" s="33"/>
      <c r="DH133" s="33"/>
      <c r="DI133" s="33"/>
      <c r="DJ133" s="33"/>
      <c r="DK133" s="33"/>
      <c r="DL133" s="33"/>
      <c r="DM133" s="33"/>
      <c r="DN133" s="33"/>
      <c r="DO133" s="23"/>
      <c r="EI133" s="78"/>
      <c r="EJ133" s="79"/>
      <c r="EK133" s="80"/>
      <c r="EL133" s="69"/>
      <c r="EM133" s="70"/>
      <c r="EN133" s="70"/>
      <c r="EO133" s="70"/>
      <c r="EP133" s="70"/>
      <c r="EQ133" s="70"/>
      <c r="ER133" s="70"/>
      <c r="ES133" s="70"/>
      <c r="ET133" s="70"/>
      <c r="EU133" s="70"/>
      <c r="EV133" s="70"/>
      <c r="EW133" s="70"/>
      <c r="EX133" s="70"/>
      <c r="EY133" s="70"/>
      <c r="EZ133" s="70"/>
      <c r="FA133" s="70"/>
      <c r="FB133" s="70"/>
      <c r="FC133" s="70"/>
      <c r="FD133" s="70"/>
      <c r="FE133" s="70"/>
      <c r="FF133" s="70"/>
      <c r="FG133" s="70"/>
      <c r="FH133" s="71"/>
      <c r="FI133" s="38"/>
      <c r="FJ133" s="38"/>
      <c r="FK133" s="38"/>
      <c r="FL133" s="38"/>
      <c r="FM133" s="38"/>
      <c r="FN133" s="38"/>
      <c r="FO133" s="38"/>
      <c r="FP133" s="38"/>
      <c r="FQ133" s="38"/>
      <c r="FR133" s="38"/>
      <c r="FS133" s="38"/>
      <c r="FT133" s="38"/>
      <c r="FU133" s="38"/>
      <c r="FV133" s="38"/>
      <c r="FW133" s="38"/>
      <c r="FX133" s="38"/>
      <c r="FY133" s="38"/>
      <c r="FZ133" s="38"/>
      <c r="GA133" s="38"/>
      <c r="GB133" s="38"/>
      <c r="GC133" s="38"/>
      <c r="GD133" s="38"/>
      <c r="GE133" s="38"/>
    </row>
    <row r="134" spans="59:187" ht="4.5" customHeight="1">
      <c r="BG134" s="16"/>
      <c r="BI134" s="33"/>
      <c r="BJ134" s="33"/>
      <c r="BK134" s="33"/>
      <c r="BL134" s="33"/>
      <c r="BM134" s="33"/>
      <c r="BN134" s="33"/>
      <c r="BO134" s="33"/>
      <c r="BP134" s="33"/>
      <c r="BQ134" s="33"/>
      <c r="BR134" s="33"/>
      <c r="BS134" s="33"/>
      <c r="BT134" s="33"/>
      <c r="BU134" s="33"/>
      <c r="BV134" s="33"/>
      <c r="BW134" s="33"/>
      <c r="BX134" s="33"/>
      <c r="BY134" s="33"/>
      <c r="BZ134" s="33"/>
      <c r="CA134" s="33"/>
      <c r="CB134" s="33"/>
      <c r="CC134" s="33"/>
      <c r="CD134" s="33"/>
      <c r="CE134" s="33"/>
      <c r="CF134" s="33"/>
      <c r="CG134" s="33"/>
      <c r="CH134" s="33"/>
      <c r="CI134" s="33"/>
      <c r="CJ134" s="33"/>
      <c r="CK134" s="33"/>
      <c r="CL134" s="33"/>
      <c r="CM134" s="33"/>
      <c r="CN134" s="33"/>
      <c r="CO134" s="33"/>
      <c r="CP134" s="33"/>
      <c r="CQ134" s="33"/>
      <c r="CR134" s="33"/>
      <c r="CS134" s="33"/>
      <c r="CT134" s="33"/>
      <c r="CU134" s="33"/>
      <c r="CV134" s="33"/>
      <c r="CW134" s="33"/>
      <c r="CX134" s="33"/>
      <c r="CY134" s="33"/>
      <c r="CZ134" s="33"/>
      <c r="DA134" s="33"/>
      <c r="DB134" s="33"/>
      <c r="DC134" s="33"/>
      <c r="DD134" s="33"/>
      <c r="DE134" s="33"/>
      <c r="DF134" s="33"/>
      <c r="DG134" s="33"/>
      <c r="DH134" s="33"/>
      <c r="DI134" s="33"/>
      <c r="DJ134" s="33"/>
      <c r="DK134" s="33"/>
      <c r="DL134" s="33"/>
      <c r="DM134" s="33"/>
      <c r="DN134" s="33"/>
      <c r="DO134" s="23"/>
      <c r="EI134" s="81"/>
      <c r="EJ134" s="82"/>
      <c r="EK134" s="83"/>
      <c r="EL134" s="72"/>
      <c r="EM134" s="73"/>
      <c r="EN134" s="73"/>
      <c r="EO134" s="73"/>
      <c r="EP134" s="73"/>
      <c r="EQ134" s="73"/>
      <c r="ER134" s="73"/>
      <c r="ES134" s="73"/>
      <c r="ET134" s="73"/>
      <c r="EU134" s="73"/>
      <c r="EV134" s="73"/>
      <c r="EW134" s="73"/>
      <c r="EX134" s="73"/>
      <c r="EY134" s="73"/>
      <c r="EZ134" s="73"/>
      <c r="FA134" s="73"/>
      <c r="FB134" s="73"/>
      <c r="FC134" s="73"/>
      <c r="FD134" s="73"/>
      <c r="FE134" s="73"/>
      <c r="FF134" s="73"/>
      <c r="FG134" s="73"/>
      <c r="FH134" s="74"/>
      <c r="FI134" s="38"/>
      <c r="FJ134" s="38"/>
      <c r="FK134" s="38"/>
      <c r="FL134" s="38"/>
      <c r="FM134" s="38"/>
      <c r="FN134" s="38"/>
      <c r="FO134" s="38"/>
      <c r="FP134" s="38"/>
      <c r="FQ134" s="38"/>
      <c r="FR134" s="38"/>
      <c r="FS134" s="38"/>
      <c r="FT134" s="38"/>
      <c r="FU134" s="38"/>
      <c r="FV134" s="38"/>
      <c r="FW134" s="38"/>
      <c r="FX134" s="38"/>
      <c r="FY134" s="38"/>
      <c r="FZ134" s="38"/>
      <c r="GA134" s="38"/>
      <c r="GB134" s="38"/>
      <c r="GC134" s="38"/>
      <c r="GD134" s="38"/>
      <c r="GE134" s="38"/>
    </row>
    <row r="135" spans="59:187" ht="4.5" customHeight="1">
      <c r="BG135" s="16"/>
      <c r="BH135" s="21"/>
      <c r="BI135" s="32"/>
      <c r="BJ135" s="32"/>
      <c r="BK135" s="32"/>
      <c r="BL135" s="32"/>
      <c r="BM135" s="32"/>
      <c r="BN135" s="32"/>
      <c r="BO135" s="32"/>
      <c r="BP135" s="32"/>
      <c r="BQ135" s="32"/>
      <c r="BR135" s="32"/>
      <c r="BS135" s="32"/>
      <c r="BT135" s="32"/>
      <c r="BU135" s="32"/>
      <c r="BV135" s="32"/>
      <c r="BW135" s="32"/>
      <c r="BX135" s="32"/>
      <c r="BY135" s="32"/>
      <c r="BZ135" s="32"/>
      <c r="CA135" s="32"/>
      <c r="CB135" s="32"/>
      <c r="CC135" s="32"/>
      <c r="CD135" s="32"/>
      <c r="CE135" s="32"/>
      <c r="CF135" s="32"/>
      <c r="CG135" s="32"/>
      <c r="CH135" s="32"/>
      <c r="CI135" s="32"/>
      <c r="CJ135" s="32"/>
      <c r="CK135" s="32"/>
      <c r="CL135" s="32"/>
      <c r="CM135" s="32"/>
      <c r="CN135" s="32"/>
      <c r="CO135" s="32"/>
      <c r="CP135" s="32"/>
      <c r="CQ135" s="32"/>
      <c r="CR135" s="32"/>
      <c r="CS135" s="32"/>
      <c r="CT135" s="32"/>
      <c r="CU135" s="32"/>
      <c r="CV135" s="32"/>
      <c r="CW135" s="32"/>
      <c r="CX135" s="32"/>
      <c r="CY135" s="32"/>
      <c r="CZ135" s="32"/>
      <c r="DA135" s="32"/>
      <c r="DB135" s="32"/>
      <c r="DC135" s="32"/>
      <c r="DD135" s="32"/>
      <c r="DE135" s="32"/>
      <c r="DF135" s="32"/>
      <c r="DG135" s="32"/>
      <c r="DH135" s="32"/>
      <c r="DI135" s="32"/>
      <c r="DJ135" s="32"/>
      <c r="DK135" s="32"/>
      <c r="DL135" s="32"/>
      <c r="DM135" s="32"/>
      <c r="DN135" s="32"/>
      <c r="EI135" s="75">
        <v>21</v>
      </c>
      <c r="EJ135" s="76"/>
      <c r="EK135" s="77"/>
      <c r="EL135" s="66">
        <f>EL132-EL123</f>
        <v>0</v>
      </c>
      <c r="EM135" s="67"/>
      <c r="EN135" s="67"/>
      <c r="EO135" s="67"/>
      <c r="EP135" s="67"/>
      <c r="EQ135" s="67"/>
      <c r="ER135" s="67"/>
      <c r="ES135" s="67"/>
      <c r="ET135" s="67"/>
      <c r="EU135" s="67"/>
      <c r="EV135" s="67"/>
      <c r="EW135" s="67"/>
      <c r="EX135" s="67"/>
      <c r="EY135" s="67"/>
      <c r="EZ135" s="67"/>
      <c r="FA135" s="67"/>
      <c r="FB135" s="67"/>
      <c r="FC135" s="67"/>
      <c r="FD135" s="67"/>
      <c r="FE135" s="67"/>
      <c r="FF135" s="67"/>
      <c r="FG135" s="67"/>
      <c r="FH135" s="68"/>
      <c r="FI135" s="38"/>
      <c r="FJ135" s="38"/>
      <c r="FK135" s="38"/>
      <c r="FL135" s="38"/>
      <c r="FM135" s="38"/>
      <c r="FN135" s="38"/>
      <c r="FO135" s="38"/>
      <c r="FP135" s="38"/>
      <c r="FQ135" s="38"/>
      <c r="FR135" s="38"/>
      <c r="FS135" s="38"/>
      <c r="FT135" s="38"/>
      <c r="FU135" s="38"/>
      <c r="FV135" s="38"/>
      <c r="FW135" s="38"/>
      <c r="FX135" s="38"/>
      <c r="FY135" s="38"/>
      <c r="FZ135" s="38"/>
      <c r="GA135" s="38"/>
      <c r="GB135" s="38"/>
      <c r="GC135" s="38"/>
      <c r="GD135" s="38"/>
      <c r="GE135" s="38"/>
    </row>
    <row r="136" spans="2:187" ht="4.5" customHeight="1">
      <c r="B136" s="3"/>
      <c r="C136" s="3"/>
      <c r="D136" s="3"/>
      <c r="E136" s="3"/>
      <c r="F136" s="3"/>
      <c r="G136" s="3"/>
      <c r="H136" s="3"/>
      <c r="I136" s="3"/>
      <c r="J136" s="3"/>
      <c r="K136" s="3"/>
      <c r="L136" s="3"/>
      <c r="M136" s="3"/>
      <c r="N136" s="3"/>
      <c r="O136" s="3"/>
      <c r="P136" s="3"/>
      <c r="Q136" s="3"/>
      <c r="R136" s="3"/>
      <c r="S136" s="3"/>
      <c r="T136" s="3"/>
      <c r="U136" s="3"/>
      <c r="V136" s="9"/>
      <c r="W136" s="9"/>
      <c r="X136" s="9"/>
      <c r="Y136" s="9"/>
      <c r="Z136" s="9"/>
      <c r="AA136" s="9"/>
      <c r="AB136" s="9"/>
      <c r="AC136" s="13"/>
      <c r="AD136" s="13"/>
      <c r="AE136" s="13"/>
      <c r="AF136" s="13"/>
      <c r="AG136" s="13"/>
      <c r="AH136" s="13"/>
      <c r="AI136" s="7"/>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7"/>
      <c r="BH136" s="21"/>
      <c r="BI136" s="45" t="s">
        <v>37</v>
      </c>
      <c r="BJ136" s="45"/>
      <c r="BK136" s="45"/>
      <c r="BL136" s="45"/>
      <c r="BM136" s="45"/>
      <c r="BN136" s="45"/>
      <c r="BO136" s="45"/>
      <c r="BP136" s="45"/>
      <c r="BQ136" s="45"/>
      <c r="BR136" s="45"/>
      <c r="BS136" s="45"/>
      <c r="BT136" s="45"/>
      <c r="BU136" s="45"/>
      <c r="BV136" s="45"/>
      <c r="BW136" s="45"/>
      <c r="BX136" s="45"/>
      <c r="BY136" s="45"/>
      <c r="BZ136" s="45"/>
      <c r="CA136" s="45"/>
      <c r="CB136" s="45"/>
      <c r="CC136" s="45"/>
      <c r="CD136" s="45"/>
      <c r="CE136" s="45"/>
      <c r="CF136" s="45"/>
      <c r="CG136" s="45"/>
      <c r="CH136" s="45"/>
      <c r="CI136" s="45"/>
      <c r="CJ136" s="45"/>
      <c r="CK136" s="45"/>
      <c r="CL136" s="45"/>
      <c r="CM136" s="45"/>
      <c r="CN136" s="45"/>
      <c r="CO136" s="45"/>
      <c r="CP136" s="45"/>
      <c r="CQ136" s="32"/>
      <c r="CR136" s="49">
        <f>AJ149/FI168</f>
        <v>0</v>
      </c>
      <c r="CS136" s="50"/>
      <c r="CT136" s="50"/>
      <c r="CU136" s="50"/>
      <c r="CV136" s="50"/>
      <c r="CW136" s="50"/>
      <c r="CX136" s="50"/>
      <c r="CY136" s="50"/>
      <c r="CZ136" s="50"/>
      <c r="DA136" s="50"/>
      <c r="DB136" s="50"/>
      <c r="DC136" s="50"/>
      <c r="DD136" s="50"/>
      <c r="DE136" s="50"/>
      <c r="DF136" s="50"/>
      <c r="DG136" s="50"/>
      <c r="DH136" s="50"/>
      <c r="DI136" s="50"/>
      <c r="DJ136" s="50"/>
      <c r="DK136" s="50"/>
      <c r="DL136" s="50"/>
      <c r="DM136" s="50"/>
      <c r="DN136" s="51"/>
      <c r="EI136" s="78"/>
      <c r="EJ136" s="79"/>
      <c r="EK136" s="80"/>
      <c r="EL136" s="69"/>
      <c r="EM136" s="70"/>
      <c r="EN136" s="70"/>
      <c r="EO136" s="70"/>
      <c r="EP136" s="70"/>
      <c r="EQ136" s="70"/>
      <c r="ER136" s="70"/>
      <c r="ES136" s="70"/>
      <c r="ET136" s="70"/>
      <c r="EU136" s="70"/>
      <c r="EV136" s="70"/>
      <c r="EW136" s="70"/>
      <c r="EX136" s="70"/>
      <c r="EY136" s="70"/>
      <c r="EZ136" s="70"/>
      <c r="FA136" s="70"/>
      <c r="FB136" s="70"/>
      <c r="FC136" s="70"/>
      <c r="FD136" s="70"/>
      <c r="FE136" s="70"/>
      <c r="FF136" s="70"/>
      <c r="FG136" s="70"/>
      <c r="FH136" s="71"/>
      <c r="FI136" s="38"/>
      <c r="FJ136" s="38"/>
      <c r="FK136" s="38"/>
      <c r="FL136" s="38"/>
      <c r="FM136" s="38"/>
      <c r="FN136" s="38"/>
      <c r="FO136" s="38"/>
      <c r="FP136" s="38"/>
      <c r="FQ136" s="38"/>
      <c r="FR136" s="38"/>
      <c r="FS136" s="38"/>
      <c r="FT136" s="38"/>
      <c r="FU136" s="38"/>
      <c r="FV136" s="38"/>
      <c r="FW136" s="38"/>
      <c r="FX136" s="38"/>
      <c r="FY136" s="38"/>
      <c r="FZ136" s="38"/>
      <c r="GA136" s="38"/>
      <c r="GB136" s="38"/>
      <c r="GC136" s="38"/>
      <c r="GD136" s="38"/>
      <c r="GE136" s="38"/>
    </row>
    <row r="137" spans="59:187" ht="4.5" customHeight="1">
      <c r="BG137" s="17"/>
      <c r="BH137" s="33"/>
      <c r="BI137" s="45"/>
      <c r="BJ137" s="45"/>
      <c r="BK137" s="45"/>
      <c r="BL137" s="45"/>
      <c r="BM137" s="45"/>
      <c r="BN137" s="45"/>
      <c r="BO137" s="45"/>
      <c r="BP137" s="45"/>
      <c r="BQ137" s="45"/>
      <c r="BR137" s="45"/>
      <c r="BS137" s="45"/>
      <c r="BT137" s="45"/>
      <c r="BU137" s="45"/>
      <c r="BV137" s="45"/>
      <c r="BW137" s="45"/>
      <c r="BX137" s="45"/>
      <c r="BY137" s="45"/>
      <c r="BZ137" s="45"/>
      <c r="CA137" s="45"/>
      <c r="CB137" s="45"/>
      <c r="CC137" s="45"/>
      <c r="CD137" s="45"/>
      <c r="CE137" s="45"/>
      <c r="CF137" s="45"/>
      <c r="CG137" s="45"/>
      <c r="CH137" s="45"/>
      <c r="CI137" s="45"/>
      <c r="CJ137" s="45"/>
      <c r="CK137" s="45"/>
      <c r="CL137" s="45"/>
      <c r="CM137" s="45"/>
      <c r="CN137" s="45"/>
      <c r="CO137" s="45"/>
      <c r="CP137" s="45"/>
      <c r="CQ137" s="32"/>
      <c r="CR137" s="52"/>
      <c r="CS137" s="53"/>
      <c r="CT137" s="53"/>
      <c r="CU137" s="53"/>
      <c r="CV137" s="53"/>
      <c r="CW137" s="53"/>
      <c r="CX137" s="53"/>
      <c r="CY137" s="53"/>
      <c r="CZ137" s="53"/>
      <c r="DA137" s="53"/>
      <c r="DB137" s="53"/>
      <c r="DC137" s="53"/>
      <c r="DD137" s="53"/>
      <c r="DE137" s="53"/>
      <c r="DF137" s="53"/>
      <c r="DG137" s="53"/>
      <c r="DH137" s="53"/>
      <c r="DI137" s="53"/>
      <c r="DJ137" s="53"/>
      <c r="DK137" s="53"/>
      <c r="DL137" s="53"/>
      <c r="DM137" s="53"/>
      <c r="DN137" s="54"/>
      <c r="EI137" s="81"/>
      <c r="EJ137" s="82"/>
      <c r="EK137" s="83"/>
      <c r="EL137" s="72"/>
      <c r="EM137" s="73"/>
      <c r="EN137" s="73"/>
      <c r="EO137" s="73"/>
      <c r="EP137" s="73"/>
      <c r="EQ137" s="73"/>
      <c r="ER137" s="73"/>
      <c r="ES137" s="73"/>
      <c r="ET137" s="73"/>
      <c r="EU137" s="73"/>
      <c r="EV137" s="73"/>
      <c r="EW137" s="73"/>
      <c r="EX137" s="73"/>
      <c r="EY137" s="73"/>
      <c r="EZ137" s="73"/>
      <c r="FA137" s="73"/>
      <c r="FB137" s="73"/>
      <c r="FC137" s="73"/>
      <c r="FD137" s="73"/>
      <c r="FE137" s="73"/>
      <c r="FF137" s="73"/>
      <c r="FG137" s="73"/>
      <c r="FH137" s="74"/>
      <c r="FI137" s="38"/>
      <c r="FJ137" s="38"/>
      <c r="FK137" s="38"/>
      <c r="FL137" s="38"/>
      <c r="FM137" s="38"/>
      <c r="FN137" s="38"/>
      <c r="FO137" s="38"/>
      <c r="FP137" s="38"/>
      <c r="FQ137" s="38"/>
      <c r="FR137" s="38"/>
      <c r="FS137" s="38"/>
      <c r="FT137" s="38"/>
      <c r="FU137" s="38"/>
      <c r="FV137" s="38"/>
      <c r="FW137" s="38"/>
      <c r="FX137" s="38"/>
      <c r="FY137" s="38"/>
      <c r="FZ137" s="38"/>
      <c r="GA137" s="38"/>
      <c r="GB137" s="38"/>
      <c r="GC137" s="38"/>
      <c r="GD137" s="38"/>
      <c r="GE137" s="38"/>
    </row>
    <row r="138" spans="59:187" ht="4.5" customHeight="1">
      <c r="BG138" s="17"/>
      <c r="BH138" s="33"/>
      <c r="BI138" s="45"/>
      <c r="BJ138" s="45"/>
      <c r="BK138" s="45"/>
      <c r="BL138" s="45"/>
      <c r="BM138" s="45"/>
      <c r="BN138" s="45"/>
      <c r="BO138" s="45"/>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32"/>
      <c r="CR138" s="55"/>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7"/>
      <c r="EI138" s="75">
        <v>22</v>
      </c>
      <c r="EJ138" s="76"/>
      <c r="EK138" s="77"/>
      <c r="EL138" s="66">
        <f>IF(EL162&lt;EL159,EL159,EL162)</f>
        <v>166.66666666666669</v>
      </c>
      <c r="EM138" s="67"/>
      <c r="EN138" s="67"/>
      <c r="EO138" s="67"/>
      <c r="EP138" s="67"/>
      <c r="EQ138" s="67"/>
      <c r="ER138" s="67"/>
      <c r="ES138" s="67"/>
      <c r="ET138" s="67"/>
      <c r="EU138" s="67"/>
      <c r="EV138" s="67"/>
      <c r="EW138" s="67"/>
      <c r="EX138" s="67"/>
      <c r="EY138" s="67"/>
      <c r="EZ138" s="67"/>
      <c r="FA138" s="67"/>
      <c r="FB138" s="67"/>
      <c r="FC138" s="67"/>
      <c r="FD138" s="67"/>
      <c r="FE138" s="67"/>
      <c r="FF138" s="67"/>
      <c r="FG138" s="67"/>
      <c r="FH138" s="68"/>
      <c r="FI138" s="38"/>
      <c r="FJ138" s="38"/>
      <c r="FK138" s="38"/>
      <c r="FL138" s="38"/>
      <c r="FM138" s="38"/>
      <c r="FN138" s="38"/>
      <c r="FO138" s="38"/>
      <c r="FP138" s="38"/>
      <c r="FQ138" s="38"/>
      <c r="FR138" s="38"/>
      <c r="FS138" s="38"/>
      <c r="FT138" s="38"/>
      <c r="FU138" s="38"/>
      <c r="FV138" s="38"/>
      <c r="FW138" s="38"/>
      <c r="FX138" s="38"/>
      <c r="FY138" s="38"/>
      <c r="FZ138" s="38"/>
      <c r="GA138" s="38"/>
      <c r="GB138" s="38"/>
      <c r="GC138" s="38"/>
      <c r="GD138" s="38"/>
      <c r="GE138" s="38"/>
    </row>
    <row r="139" spans="59:187" ht="4.5" customHeight="1">
      <c r="BG139" s="17"/>
      <c r="BH139" s="32"/>
      <c r="BI139" s="32"/>
      <c r="BJ139" s="32"/>
      <c r="BK139" s="32"/>
      <c r="BL139" s="32"/>
      <c r="BM139" s="32"/>
      <c r="BN139" s="32"/>
      <c r="BO139" s="32"/>
      <c r="BP139" s="32"/>
      <c r="BQ139" s="32"/>
      <c r="BR139" s="32"/>
      <c r="BS139" s="32"/>
      <c r="BT139" s="32"/>
      <c r="BU139" s="32"/>
      <c r="BV139" s="32"/>
      <c r="BW139" s="32"/>
      <c r="BX139" s="32"/>
      <c r="BY139" s="32"/>
      <c r="BZ139" s="32"/>
      <c r="CA139" s="32"/>
      <c r="CB139" s="32"/>
      <c r="CC139" s="32"/>
      <c r="CD139" s="32"/>
      <c r="CE139" s="32"/>
      <c r="CF139" s="32"/>
      <c r="CG139" s="32"/>
      <c r="CH139" s="32"/>
      <c r="CI139" s="32"/>
      <c r="CJ139" s="32"/>
      <c r="CK139" s="32"/>
      <c r="CL139" s="32"/>
      <c r="CM139" s="32"/>
      <c r="CN139" s="32"/>
      <c r="CO139" s="32"/>
      <c r="CP139" s="32"/>
      <c r="CQ139" s="32"/>
      <c r="CR139" s="32"/>
      <c r="CS139" s="32"/>
      <c r="CT139" s="32"/>
      <c r="CU139" s="32"/>
      <c r="CV139" s="32"/>
      <c r="CW139" s="32"/>
      <c r="CX139" s="32"/>
      <c r="CY139" s="32"/>
      <c r="CZ139" s="32"/>
      <c r="DA139" s="32"/>
      <c r="DB139" s="32"/>
      <c r="DC139" s="32"/>
      <c r="DD139" s="32"/>
      <c r="DE139" s="32"/>
      <c r="DF139" s="32"/>
      <c r="DG139" s="32"/>
      <c r="DH139" s="32"/>
      <c r="DI139" s="32"/>
      <c r="DJ139" s="32"/>
      <c r="DK139" s="32"/>
      <c r="DL139" s="32"/>
      <c r="DM139" s="32"/>
      <c r="DN139" s="32"/>
      <c r="EI139" s="78"/>
      <c r="EJ139" s="79"/>
      <c r="EK139" s="80"/>
      <c r="EL139" s="69"/>
      <c r="EM139" s="70"/>
      <c r="EN139" s="70"/>
      <c r="EO139" s="70"/>
      <c r="EP139" s="70"/>
      <c r="EQ139" s="70"/>
      <c r="ER139" s="70"/>
      <c r="ES139" s="70"/>
      <c r="ET139" s="70"/>
      <c r="EU139" s="70"/>
      <c r="EV139" s="70"/>
      <c r="EW139" s="70"/>
      <c r="EX139" s="70"/>
      <c r="EY139" s="70"/>
      <c r="EZ139" s="70"/>
      <c r="FA139" s="70"/>
      <c r="FB139" s="70"/>
      <c r="FC139" s="70"/>
      <c r="FD139" s="70"/>
      <c r="FE139" s="70"/>
      <c r="FF139" s="70"/>
      <c r="FG139" s="70"/>
      <c r="FH139" s="71"/>
      <c r="FI139" s="38"/>
      <c r="FJ139" s="38"/>
      <c r="FK139" s="38"/>
      <c r="FL139" s="38"/>
      <c r="FM139" s="38"/>
      <c r="FN139" s="38"/>
      <c r="FO139" s="38"/>
      <c r="FP139" s="38"/>
      <c r="FQ139" s="38"/>
      <c r="FR139" s="38"/>
      <c r="FS139" s="38"/>
      <c r="FT139" s="38"/>
      <c r="FU139" s="38"/>
      <c r="FV139" s="38"/>
      <c r="FW139" s="38"/>
      <c r="FX139" s="38"/>
      <c r="FY139" s="38"/>
      <c r="FZ139" s="38"/>
      <c r="GA139" s="38"/>
      <c r="GB139" s="38"/>
      <c r="GC139" s="38"/>
      <c r="GD139" s="38"/>
      <c r="GE139" s="38"/>
    </row>
    <row r="140" spans="2:187" ht="4.5" customHeight="1">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6"/>
      <c r="BH140" s="32"/>
      <c r="BI140" s="32"/>
      <c r="BJ140" s="32"/>
      <c r="BK140" s="32"/>
      <c r="BL140" s="32"/>
      <c r="BM140" s="32"/>
      <c r="BN140" s="32"/>
      <c r="BO140" s="32"/>
      <c r="BP140" s="32"/>
      <c r="BQ140" s="32"/>
      <c r="BR140" s="32"/>
      <c r="BS140" s="32"/>
      <c r="BT140" s="32"/>
      <c r="BU140" s="32"/>
      <c r="BV140" s="32"/>
      <c r="BW140" s="32"/>
      <c r="BX140" s="32"/>
      <c r="BY140" s="32"/>
      <c r="BZ140" s="32"/>
      <c r="CA140" s="32"/>
      <c r="CB140" s="32"/>
      <c r="CC140" s="32"/>
      <c r="CD140" s="32"/>
      <c r="CE140" s="32"/>
      <c r="CF140" s="32"/>
      <c r="CG140" s="32"/>
      <c r="CH140" s="32"/>
      <c r="CI140" s="32"/>
      <c r="CJ140" s="32"/>
      <c r="CK140" s="32"/>
      <c r="CL140" s="32"/>
      <c r="CM140" s="32"/>
      <c r="CN140" s="32"/>
      <c r="CO140" s="32"/>
      <c r="CP140" s="32"/>
      <c r="CQ140" s="32"/>
      <c r="CR140" s="32"/>
      <c r="CS140" s="32"/>
      <c r="CT140" s="32"/>
      <c r="CU140" s="32"/>
      <c r="CV140" s="32"/>
      <c r="CW140" s="32"/>
      <c r="CX140" s="32"/>
      <c r="CY140" s="32"/>
      <c r="CZ140" s="32"/>
      <c r="DA140" s="32"/>
      <c r="DB140" s="32"/>
      <c r="DC140" s="32"/>
      <c r="DD140" s="32"/>
      <c r="DE140" s="32"/>
      <c r="DF140" s="32"/>
      <c r="DG140" s="32"/>
      <c r="DH140" s="32"/>
      <c r="DI140" s="32"/>
      <c r="DJ140" s="32"/>
      <c r="DK140" s="32"/>
      <c r="DL140" s="32"/>
      <c r="DM140" s="32"/>
      <c r="DN140" s="32"/>
      <c r="EI140" s="81"/>
      <c r="EJ140" s="82"/>
      <c r="EK140" s="83"/>
      <c r="EL140" s="72"/>
      <c r="EM140" s="73"/>
      <c r="EN140" s="73"/>
      <c r="EO140" s="73"/>
      <c r="EP140" s="73"/>
      <c r="EQ140" s="73"/>
      <c r="ER140" s="73"/>
      <c r="ES140" s="73"/>
      <c r="ET140" s="73"/>
      <c r="EU140" s="73"/>
      <c r="EV140" s="73"/>
      <c r="EW140" s="73"/>
      <c r="EX140" s="73"/>
      <c r="EY140" s="73"/>
      <c r="EZ140" s="73"/>
      <c r="FA140" s="73"/>
      <c r="FB140" s="73"/>
      <c r="FC140" s="73"/>
      <c r="FD140" s="73"/>
      <c r="FE140" s="73"/>
      <c r="FF140" s="73"/>
      <c r="FG140" s="73"/>
      <c r="FH140" s="74"/>
      <c r="FI140" s="38"/>
      <c r="FJ140" s="38"/>
      <c r="FK140" s="38"/>
      <c r="FL140" s="38"/>
      <c r="FM140" s="38"/>
      <c r="FN140" s="38"/>
      <c r="FO140" s="38"/>
      <c r="FP140" s="38"/>
      <c r="FQ140" s="38"/>
      <c r="FR140" s="38"/>
      <c r="FS140" s="38"/>
      <c r="FT140" s="38"/>
      <c r="FU140" s="38"/>
      <c r="FV140" s="38"/>
      <c r="FW140" s="38"/>
      <c r="FX140" s="38"/>
      <c r="FY140" s="38"/>
      <c r="FZ140" s="38"/>
      <c r="GA140" s="38"/>
      <c r="GB140" s="38"/>
      <c r="GC140" s="38"/>
      <c r="GD140" s="38"/>
      <c r="GE140" s="38"/>
    </row>
    <row r="141" spans="59:187" ht="4.5" customHeight="1">
      <c r="BG141" s="16"/>
      <c r="BH141" s="32"/>
      <c r="BI141" s="32"/>
      <c r="BJ141" s="32"/>
      <c r="BK141" s="32"/>
      <c r="BL141" s="32"/>
      <c r="BM141" s="32"/>
      <c r="BN141" s="32"/>
      <c r="BO141" s="32"/>
      <c r="BP141" s="32"/>
      <c r="BQ141" s="32"/>
      <c r="BR141" s="32"/>
      <c r="BS141" s="32"/>
      <c r="BT141" s="32"/>
      <c r="BU141" s="32"/>
      <c r="BV141" s="32"/>
      <c r="BW141" s="32"/>
      <c r="BX141" s="32"/>
      <c r="BY141" s="32"/>
      <c r="BZ141" s="32"/>
      <c r="CA141" s="32"/>
      <c r="CB141" s="32"/>
      <c r="CC141" s="32"/>
      <c r="CD141" s="32"/>
      <c r="CE141" s="32"/>
      <c r="CF141" s="32"/>
      <c r="CG141" s="32"/>
      <c r="CH141" s="32"/>
      <c r="CI141" s="32"/>
      <c r="CJ141" s="32"/>
      <c r="CK141" s="32"/>
      <c r="CL141" s="32"/>
      <c r="CM141" s="32"/>
      <c r="CN141" s="32"/>
      <c r="CO141" s="32"/>
      <c r="CP141" s="32"/>
      <c r="CQ141" s="32"/>
      <c r="CR141" s="32"/>
      <c r="CS141" s="32"/>
      <c r="CT141" s="32"/>
      <c r="CU141" s="32"/>
      <c r="CV141" s="32"/>
      <c r="CW141" s="32"/>
      <c r="CX141" s="32"/>
      <c r="CY141" s="32"/>
      <c r="CZ141" s="32"/>
      <c r="DA141" s="32"/>
      <c r="DB141" s="32"/>
      <c r="DC141" s="32"/>
      <c r="DD141" s="32"/>
      <c r="DE141" s="32"/>
      <c r="DF141" s="32"/>
      <c r="DG141" s="32"/>
      <c r="DH141" s="32"/>
      <c r="DI141" s="32"/>
      <c r="DJ141" s="32"/>
      <c r="DK141" s="32"/>
      <c r="DL141" s="32"/>
      <c r="DM141" s="32"/>
      <c r="DN141" s="32"/>
      <c r="EI141" s="75">
        <v>23</v>
      </c>
      <c r="EJ141" s="76"/>
      <c r="EK141" s="77"/>
      <c r="EL141" s="66">
        <f>IF(EL135&gt;EL138,EL135,EL138)</f>
        <v>166.66666666666669</v>
      </c>
      <c r="EM141" s="67"/>
      <c r="EN141" s="67"/>
      <c r="EO141" s="67"/>
      <c r="EP141" s="67"/>
      <c r="EQ141" s="67"/>
      <c r="ER141" s="67"/>
      <c r="ES141" s="67"/>
      <c r="ET141" s="67"/>
      <c r="EU141" s="67"/>
      <c r="EV141" s="67"/>
      <c r="EW141" s="67"/>
      <c r="EX141" s="67"/>
      <c r="EY141" s="67"/>
      <c r="EZ141" s="67"/>
      <c r="FA141" s="67"/>
      <c r="FB141" s="67"/>
      <c r="FC141" s="67"/>
      <c r="FD141" s="67"/>
      <c r="FE141" s="67"/>
      <c r="FF141" s="67"/>
      <c r="FG141" s="67"/>
      <c r="FH141" s="68"/>
      <c r="FI141" s="38"/>
      <c r="FJ141" s="38"/>
      <c r="FK141" s="38"/>
      <c r="FL141" s="38"/>
      <c r="FM141" s="38"/>
      <c r="FN141" s="38"/>
      <c r="FO141" s="38"/>
      <c r="FP141" s="38"/>
      <c r="FQ141" s="38"/>
      <c r="FR141" s="38"/>
      <c r="FS141" s="38"/>
      <c r="FT141" s="38"/>
      <c r="FU141" s="38"/>
      <c r="FV141" s="38"/>
      <c r="FW141" s="38"/>
      <c r="FX141" s="38"/>
      <c r="FY141" s="38"/>
      <c r="FZ141" s="38"/>
      <c r="GA141" s="38"/>
      <c r="GB141" s="38"/>
      <c r="GC141" s="38"/>
      <c r="GD141" s="38"/>
      <c r="GE141" s="38"/>
    </row>
    <row r="142" spans="59:187" ht="4.5" customHeight="1">
      <c r="BG142" s="16"/>
      <c r="BH142" s="32"/>
      <c r="BI142" s="32"/>
      <c r="BJ142" s="32"/>
      <c r="BK142" s="32"/>
      <c r="BL142" s="32"/>
      <c r="BM142" s="32"/>
      <c r="BN142" s="32"/>
      <c r="BO142" s="32"/>
      <c r="BP142" s="32"/>
      <c r="BQ142" s="32"/>
      <c r="BR142" s="32"/>
      <c r="BS142" s="32"/>
      <c r="BT142" s="32"/>
      <c r="BU142" s="32"/>
      <c r="BV142" s="32"/>
      <c r="BW142" s="32"/>
      <c r="BX142" s="32"/>
      <c r="BY142" s="32"/>
      <c r="BZ142" s="32"/>
      <c r="CA142" s="32"/>
      <c r="CB142" s="32"/>
      <c r="CC142" s="32"/>
      <c r="CD142" s="32"/>
      <c r="CE142" s="32"/>
      <c r="CF142" s="32"/>
      <c r="CG142" s="32"/>
      <c r="CH142" s="32"/>
      <c r="CI142" s="32"/>
      <c r="CJ142" s="32"/>
      <c r="CK142" s="32"/>
      <c r="CL142" s="32"/>
      <c r="CM142" s="32"/>
      <c r="CN142" s="32"/>
      <c r="CO142" s="32"/>
      <c r="CP142" s="32"/>
      <c r="CQ142" s="32"/>
      <c r="CR142" s="32"/>
      <c r="CS142" s="32"/>
      <c r="CT142" s="32"/>
      <c r="CU142" s="32"/>
      <c r="CV142" s="32"/>
      <c r="CW142" s="32"/>
      <c r="CX142" s="32"/>
      <c r="CY142" s="32"/>
      <c r="CZ142" s="32"/>
      <c r="DA142" s="32"/>
      <c r="DB142" s="32"/>
      <c r="DC142" s="32"/>
      <c r="DD142" s="32"/>
      <c r="DE142" s="32"/>
      <c r="DF142" s="32"/>
      <c r="DG142" s="32"/>
      <c r="DH142" s="32"/>
      <c r="DI142" s="32"/>
      <c r="DJ142" s="32"/>
      <c r="DK142" s="32"/>
      <c r="DL142" s="32"/>
      <c r="DM142" s="32"/>
      <c r="DN142" s="32"/>
      <c r="EI142" s="78"/>
      <c r="EJ142" s="79"/>
      <c r="EK142" s="80"/>
      <c r="EL142" s="69"/>
      <c r="EM142" s="70"/>
      <c r="EN142" s="70"/>
      <c r="EO142" s="70"/>
      <c r="EP142" s="70"/>
      <c r="EQ142" s="70"/>
      <c r="ER142" s="70"/>
      <c r="ES142" s="70"/>
      <c r="ET142" s="70"/>
      <c r="EU142" s="70"/>
      <c r="EV142" s="70"/>
      <c r="EW142" s="70"/>
      <c r="EX142" s="70"/>
      <c r="EY142" s="70"/>
      <c r="EZ142" s="70"/>
      <c r="FA142" s="70"/>
      <c r="FB142" s="70"/>
      <c r="FC142" s="70"/>
      <c r="FD142" s="70"/>
      <c r="FE142" s="70"/>
      <c r="FF142" s="70"/>
      <c r="FG142" s="70"/>
      <c r="FH142" s="71"/>
      <c r="FI142" s="38"/>
      <c r="FJ142" s="38"/>
      <c r="FK142" s="38"/>
      <c r="FL142" s="38"/>
      <c r="FM142" s="38"/>
      <c r="FN142" s="38"/>
      <c r="FO142" s="38"/>
      <c r="FP142" s="38"/>
      <c r="FQ142" s="38"/>
      <c r="FR142" s="38"/>
      <c r="FS142" s="38"/>
      <c r="FT142" s="38"/>
      <c r="FU142" s="38"/>
      <c r="FV142" s="38"/>
      <c r="FW142" s="38"/>
      <c r="FX142" s="38"/>
      <c r="FY142" s="38"/>
      <c r="FZ142" s="38"/>
      <c r="GA142" s="38"/>
      <c r="GB142" s="38"/>
      <c r="GC142" s="38"/>
      <c r="GD142" s="38"/>
      <c r="GE142" s="38"/>
    </row>
    <row r="143" spans="2:187" ht="4.5" customHeight="1">
      <c r="B143" s="201" t="s">
        <v>25</v>
      </c>
      <c r="C143" s="201"/>
      <c r="D143" s="201"/>
      <c r="E143" s="201"/>
      <c r="F143" s="201"/>
      <c r="G143" s="201"/>
      <c r="H143" s="201"/>
      <c r="I143" s="201"/>
      <c r="J143" s="201"/>
      <c r="K143" s="201"/>
      <c r="L143" s="201"/>
      <c r="M143" s="201"/>
      <c r="N143" s="201"/>
      <c r="O143" s="201"/>
      <c r="P143" s="201"/>
      <c r="Q143" s="201"/>
      <c r="R143" s="201"/>
      <c r="S143" s="201"/>
      <c r="T143" s="201"/>
      <c r="U143" s="201"/>
      <c r="V143" s="201"/>
      <c r="W143" s="201"/>
      <c r="X143" s="201"/>
      <c r="Y143" s="201"/>
      <c r="Z143" s="201"/>
      <c r="AA143" s="201"/>
      <c r="AB143" s="201"/>
      <c r="AC143" s="201"/>
      <c r="AD143" s="201"/>
      <c r="AE143" s="4"/>
      <c r="AF143" s="4"/>
      <c r="AG143" s="4"/>
      <c r="AH143" s="4"/>
      <c r="AJ143" s="211">
        <f>EL156</f>
        <v>0</v>
      </c>
      <c r="AK143" s="212"/>
      <c r="AL143" s="212"/>
      <c r="AM143" s="212"/>
      <c r="AN143" s="212"/>
      <c r="AO143" s="212"/>
      <c r="AP143" s="212"/>
      <c r="AQ143" s="212"/>
      <c r="AR143" s="212"/>
      <c r="AS143" s="212"/>
      <c r="AT143" s="212"/>
      <c r="AU143" s="212"/>
      <c r="AV143" s="212"/>
      <c r="AW143" s="212"/>
      <c r="AX143" s="212"/>
      <c r="AY143" s="212"/>
      <c r="AZ143" s="212"/>
      <c r="BA143" s="212"/>
      <c r="BB143" s="212"/>
      <c r="BC143" s="212"/>
      <c r="BD143" s="212"/>
      <c r="BE143" s="212"/>
      <c r="BF143" s="213"/>
      <c r="BG143" s="16"/>
      <c r="BH143" s="32"/>
      <c r="BI143" s="32"/>
      <c r="BJ143" s="32"/>
      <c r="BK143" s="32"/>
      <c r="BL143" s="32"/>
      <c r="BM143" s="32"/>
      <c r="BN143" s="32"/>
      <c r="BO143" s="32"/>
      <c r="BP143" s="32"/>
      <c r="BQ143" s="32"/>
      <c r="BR143" s="32"/>
      <c r="BS143" s="32"/>
      <c r="BT143" s="32"/>
      <c r="BU143" s="32"/>
      <c r="BV143" s="32"/>
      <c r="BW143" s="32"/>
      <c r="BX143" s="32"/>
      <c r="BY143" s="32"/>
      <c r="BZ143" s="32"/>
      <c r="CA143" s="32"/>
      <c r="CB143" s="32"/>
      <c r="CC143" s="32"/>
      <c r="CD143" s="32"/>
      <c r="CE143" s="32"/>
      <c r="CF143" s="32"/>
      <c r="CG143" s="32"/>
      <c r="CH143" s="32"/>
      <c r="CI143" s="32"/>
      <c r="CJ143" s="32"/>
      <c r="CK143" s="32"/>
      <c r="CL143" s="32"/>
      <c r="CM143" s="32"/>
      <c r="CN143" s="32"/>
      <c r="CO143" s="32"/>
      <c r="CP143" s="32"/>
      <c r="CQ143" s="32"/>
      <c r="CR143" s="32"/>
      <c r="CS143" s="32"/>
      <c r="CT143" s="32"/>
      <c r="CU143" s="32"/>
      <c r="CV143" s="32"/>
      <c r="CW143" s="32"/>
      <c r="CX143" s="32"/>
      <c r="CY143" s="32"/>
      <c r="CZ143" s="32"/>
      <c r="DA143" s="32"/>
      <c r="DB143" s="32"/>
      <c r="DC143" s="32"/>
      <c r="DD143" s="32"/>
      <c r="DE143" s="32"/>
      <c r="DF143" s="32"/>
      <c r="DG143" s="32"/>
      <c r="DH143" s="32"/>
      <c r="DI143" s="32"/>
      <c r="DJ143" s="32"/>
      <c r="DK143" s="32"/>
      <c r="DL143" s="32"/>
      <c r="DM143" s="32"/>
      <c r="DN143" s="32"/>
      <c r="EI143" s="81"/>
      <c r="EJ143" s="82"/>
      <c r="EK143" s="83"/>
      <c r="EL143" s="72"/>
      <c r="EM143" s="73"/>
      <c r="EN143" s="73"/>
      <c r="EO143" s="73"/>
      <c r="EP143" s="73"/>
      <c r="EQ143" s="73"/>
      <c r="ER143" s="73"/>
      <c r="ES143" s="73"/>
      <c r="ET143" s="73"/>
      <c r="EU143" s="73"/>
      <c r="EV143" s="73"/>
      <c r="EW143" s="73"/>
      <c r="EX143" s="73"/>
      <c r="EY143" s="73"/>
      <c r="EZ143" s="73"/>
      <c r="FA143" s="73"/>
      <c r="FB143" s="73"/>
      <c r="FC143" s="73"/>
      <c r="FD143" s="73"/>
      <c r="FE143" s="73"/>
      <c r="FF143" s="73"/>
      <c r="FG143" s="73"/>
      <c r="FH143" s="74"/>
      <c r="FI143" s="38"/>
      <c r="FJ143" s="38"/>
      <c r="FK143" s="38"/>
      <c r="FL143" s="38"/>
      <c r="FM143" s="38"/>
      <c r="FN143" s="38"/>
      <c r="FO143" s="38"/>
      <c r="FP143" s="38"/>
      <c r="FQ143" s="38"/>
      <c r="FR143" s="38"/>
      <c r="FS143" s="38"/>
      <c r="FT143" s="38"/>
      <c r="FU143" s="38"/>
      <c r="FV143" s="38"/>
      <c r="FW143" s="38"/>
      <c r="FX143" s="38"/>
      <c r="FY143" s="38"/>
      <c r="FZ143" s="38"/>
      <c r="GA143" s="38"/>
      <c r="GB143" s="38"/>
      <c r="GC143" s="38"/>
      <c r="GD143" s="38"/>
      <c r="GE143" s="38"/>
    </row>
    <row r="144" spans="2:187" ht="4.5" customHeight="1">
      <c r="B144" s="201"/>
      <c r="C144" s="201"/>
      <c r="D144" s="201"/>
      <c r="E144" s="201"/>
      <c r="F144" s="201"/>
      <c r="G144" s="201"/>
      <c r="H144" s="201"/>
      <c r="I144" s="201"/>
      <c r="J144" s="201"/>
      <c r="K144" s="201"/>
      <c r="L144" s="201"/>
      <c r="M144" s="201"/>
      <c r="N144" s="201"/>
      <c r="O144" s="201"/>
      <c r="P144" s="201"/>
      <c r="Q144" s="201"/>
      <c r="R144" s="201"/>
      <c r="S144" s="201"/>
      <c r="T144" s="201"/>
      <c r="U144" s="201"/>
      <c r="V144" s="201"/>
      <c r="W144" s="201"/>
      <c r="X144" s="201"/>
      <c r="Y144" s="201"/>
      <c r="Z144" s="201"/>
      <c r="AA144" s="201"/>
      <c r="AB144" s="201"/>
      <c r="AC144" s="201"/>
      <c r="AD144" s="201"/>
      <c r="AE144" s="4"/>
      <c r="AF144" s="4"/>
      <c r="AG144" s="4"/>
      <c r="AH144" s="4"/>
      <c r="AJ144" s="214"/>
      <c r="AK144" s="215"/>
      <c r="AL144" s="215"/>
      <c r="AM144" s="215"/>
      <c r="AN144" s="215"/>
      <c r="AO144" s="215"/>
      <c r="AP144" s="215"/>
      <c r="AQ144" s="215"/>
      <c r="AR144" s="215"/>
      <c r="AS144" s="215"/>
      <c r="AT144" s="215"/>
      <c r="AU144" s="215"/>
      <c r="AV144" s="215"/>
      <c r="AW144" s="215"/>
      <c r="AX144" s="215"/>
      <c r="AY144" s="215"/>
      <c r="AZ144" s="215"/>
      <c r="BA144" s="215"/>
      <c r="BB144" s="215"/>
      <c r="BC144" s="215"/>
      <c r="BD144" s="215"/>
      <c r="BE144" s="215"/>
      <c r="BF144" s="216"/>
      <c r="BG144" s="16"/>
      <c r="BH144" s="32"/>
      <c r="BI144" s="32"/>
      <c r="BJ144" s="32"/>
      <c r="BK144" s="32"/>
      <c r="BL144" s="32"/>
      <c r="BM144" s="32"/>
      <c r="BN144" s="32"/>
      <c r="BO144" s="32"/>
      <c r="BP144" s="32"/>
      <c r="BQ144" s="32"/>
      <c r="BR144" s="32"/>
      <c r="BS144" s="32"/>
      <c r="BT144" s="32"/>
      <c r="BU144" s="32"/>
      <c r="BV144" s="32"/>
      <c r="BW144" s="32"/>
      <c r="BX144" s="32"/>
      <c r="BY144" s="32"/>
      <c r="BZ144" s="32"/>
      <c r="CA144" s="32"/>
      <c r="CB144" s="32"/>
      <c r="CC144" s="32"/>
      <c r="CD144" s="32"/>
      <c r="CE144" s="32"/>
      <c r="CF144" s="32"/>
      <c r="CG144" s="32"/>
      <c r="CH144" s="32"/>
      <c r="CI144" s="32"/>
      <c r="CJ144" s="32"/>
      <c r="CK144" s="32"/>
      <c r="CL144" s="32"/>
      <c r="CM144" s="32"/>
      <c r="CN144" s="32"/>
      <c r="CO144" s="32"/>
      <c r="CP144" s="32"/>
      <c r="CQ144" s="32"/>
      <c r="CR144" s="32"/>
      <c r="CS144" s="32"/>
      <c r="CT144" s="32"/>
      <c r="CU144" s="32"/>
      <c r="CV144" s="32"/>
      <c r="CW144" s="32"/>
      <c r="CX144" s="32"/>
      <c r="CY144" s="32"/>
      <c r="CZ144" s="32"/>
      <c r="DA144" s="32"/>
      <c r="DB144" s="32"/>
      <c r="DC144" s="32"/>
      <c r="DD144" s="32"/>
      <c r="DE144" s="32"/>
      <c r="DF144" s="32"/>
      <c r="DG144" s="32"/>
      <c r="DH144" s="32"/>
      <c r="DI144" s="32"/>
      <c r="DJ144" s="32"/>
      <c r="DK144" s="32"/>
      <c r="DL144" s="32"/>
      <c r="DM144" s="32"/>
      <c r="DN144" s="32"/>
      <c r="EI144" s="75">
        <v>24</v>
      </c>
      <c r="EJ144" s="76"/>
      <c r="EK144" s="77"/>
      <c r="EL144" s="66">
        <f>IF(FI144&lt;0,0,FI144)</f>
        <v>0</v>
      </c>
      <c r="EM144" s="67"/>
      <c r="EN144" s="67"/>
      <c r="EO144" s="67"/>
      <c r="EP144" s="67"/>
      <c r="EQ144" s="67"/>
      <c r="ER144" s="67"/>
      <c r="ES144" s="67"/>
      <c r="ET144" s="67"/>
      <c r="EU144" s="67"/>
      <c r="EV144" s="67"/>
      <c r="EW144" s="67"/>
      <c r="EX144" s="67"/>
      <c r="EY144" s="67"/>
      <c r="EZ144" s="67"/>
      <c r="FA144" s="67"/>
      <c r="FB144" s="67"/>
      <c r="FC144" s="67"/>
      <c r="FD144" s="67"/>
      <c r="FE144" s="67"/>
      <c r="FF144" s="67"/>
      <c r="FG144" s="67"/>
      <c r="FH144" s="68"/>
      <c r="FI144" s="66">
        <f>EL132-EL141</f>
        <v>-166.66666666666669</v>
      </c>
      <c r="FJ144" s="67"/>
      <c r="FK144" s="67"/>
      <c r="FL144" s="67"/>
      <c r="FM144" s="67"/>
      <c r="FN144" s="67"/>
      <c r="FO144" s="67"/>
      <c r="FP144" s="67"/>
      <c r="FQ144" s="67"/>
      <c r="FR144" s="67"/>
      <c r="FS144" s="67"/>
      <c r="FT144" s="67"/>
      <c r="FU144" s="67"/>
      <c r="FV144" s="67"/>
      <c r="FW144" s="67"/>
      <c r="FX144" s="67"/>
      <c r="FY144" s="67"/>
      <c r="FZ144" s="67"/>
      <c r="GA144" s="67"/>
      <c r="GB144" s="67"/>
      <c r="GC144" s="67"/>
      <c r="GD144" s="67"/>
      <c r="GE144" s="68"/>
    </row>
    <row r="145" spans="2:187" ht="4.5" customHeight="1">
      <c r="B145" s="201"/>
      <c r="C145" s="201"/>
      <c r="D145" s="201"/>
      <c r="E145" s="201"/>
      <c r="F145" s="201"/>
      <c r="G145" s="201"/>
      <c r="H145" s="201"/>
      <c r="I145" s="201"/>
      <c r="J145" s="201"/>
      <c r="K145" s="201"/>
      <c r="L145" s="201"/>
      <c r="M145" s="201"/>
      <c r="N145" s="201"/>
      <c r="O145" s="201"/>
      <c r="P145" s="201"/>
      <c r="Q145" s="201"/>
      <c r="R145" s="201"/>
      <c r="S145" s="201"/>
      <c r="T145" s="201"/>
      <c r="U145" s="201"/>
      <c r="V145" s="201"/>
      <c r="W145" s="201"/>
      <c r="X145" s="201"/>
      <c r="Y145" s="201"/>
      <c r="Z145" s="201"/>
      <c r="AA145" s="201"/>
      <c r="AB145" s="201"/>
      <c r="AC145" s="201"/>
      <c r="AD145" s="201"/>
      <c r="AE145" s="4"/>
      <c r="AF145" s="4"/>
      <c r="AG145" s="4"/>
      <c r="AH145" s="4"/>
      <c r="AJ145" s="217"/>
      <c r="AK145" s="218"/>
      <c r="AL145" s="218"/>
      <c r="AM145" s="218"/>
      <c r="AN145" s="218"/>
      <c r="AO145" s="218"/>
      <c r="AP145" s="218"/>
      <c r="AQ145" s="218"/>
      <c r="AR145" s="218"/>
      <c r="AS145" s="218"/>
      <c r="AT145" s="218"/>
      <c r="AU145" s="218"/>
      <c r="AV145" s="218"/>
      <c r="AW145" s="218"/>
      <c r="AX145" s="218"/>
      <c r="AY145" s="218"/>
      <c r="AZ145" s="218"/>
      <c r="BA145" s="218"/>
      <c r="BB145" s="218"/>
      <c r="BC145" s="218"/>
      <c r="BD145" s="218"/>
      <c r="BE145" s="218"/>
      <c r="BF145" s="219"/>
      <c r="BG145" s="16"/>
      <c r="BH145" s="32"/>
      <c r="BI145" s="32"/>
      <c r="BJ145" s="32"/>
      <c r="BK145" s="32"/>
      <c r="BL145" s="32"/>
      <c r="BM145" s="32"/>
      <c r="BN145" s="32"/>
      <c r="BO145" s="32"/>
      <c r="BP145" s="32"/>
      <c r="BQ145" s="32"/>
      <c r="BR145" s="32"/>
      <c r="BS145" s="32"/>
      <c r="BT145" s="32"/>
      <c r="BU145" s="32"/>
      <c r="BV145" s="32"/>
      <c r="BW145" s="32"/>
      <c r="BX145" s="32"/>
      <c r="BY145" s="32"/>
      <c r="BZ145" s="32"/>
      <c r="CA145" s="32"/>
      <c r="CB145" s="32"/>
      <c r="CC145" s="32"/>
      <c r="CD145" s="32"/>
      <c r="CE145" s="32"/>
      <c r="CF145" s="32"/>
      <c r="CG145" s="32"/>
      <c r="CH145" s="32"/>
      <c r="CI145" s="32"/>
      <c r="CJ145" s="32"/>
      <c r="CK145" s="32"/>
      <c r="CL145" s="32"/>
      <c r="CM145" s="32"/>
      <c r="CN145" s="32"/>
      <c r="CO145" s="32"/>
      <c r="CP145" s="32"/>
      <c r="CQ145" s="32"/>
      <c r="CR145" s="32"/>
      <c r="CS145" s="32"/>
      <c r="CT145" s="32"/>
      <c r="CU145" s="32"/>
      <c r="CV145" s="32"/>
      <c r="CW145" s="32"/>
      <c r="CX145" s="32"/>
      <c r="CY145" s="32"/>
      <c r="CZ145" s="32"/>
      <c r="DA145" s="32"/>
      <c r="DB145" s="32"/>
      <c r="DC145" s="32"/>
      <c r="DD145" s="32"/>
      <c r="DE145" s="32"/>
      <c r="DF145" s="32"/>
      <c r="DG145" s="32"/>
      <c r="DH145" s="32"/>
      <c r="DI145" s="32"/>
      <c r="DJ145" s="32"/>
      <c r="DK145" s="32"/>
      <c r="DL145" s="32"/>
      <c r="DM145" s="32"/>
      <c r="DN145" s="32"/>
      <c r="EI145" s="78"/>
      <c r="EJ145" s="79"/>
      <c r="EK145" s="80"/>
      <c r="EL145" s="69"/>
      <c r="EM145" s="70"/>
      <c r="EN145" s="70"/>
      <c r="EO145" s="70"/>
      <c r="EP145" s="70"/>
      <c r="EQ145" s="70"/>
      <c r="ER145" s="70"/>
      <c r="ES145" s="70"/>
      <c r="ET145" s="70"/>
      <c r="EU145" s="70"/>
      <c r="EV145" s="70"/>
      <c r="EW145" s="70"/>
      <c r="EX145" s="70"/>
      <c r="EY145" s="70"/>
      <c r="EZ145" s="70"/>
      <c r="FA145" s="70"/>
      <c r="FB145" s="70"/>
      <c r="FC145" s="70"/>
      <c r="FD145" s="70"/>
      <c r="FE145" s="70"/>
      <c r="FF145" s="70"/>
      <c r="FG145" s="70"/>
      <c r="FH145" s="71"/>
      <c r="FI145" s="69"/>
      <c r="FJ145" s="70"/>
      <c r="FK145" s="70"/>
      <c r="FL145" s="70"/>
      <c r="FM145" s="70"/>
      <c r="FN145" s="70"/>
      <c r="FO145" s="70"/>
      <c r="FP145" s="70"/>
      <c r="FQ145" s="70"/>
      <c r="FR145" s="70"/>
      <c r="FS145" s="70"/>
      <c r="FT145" s="70"/>
      <c r="FU145" s="70"/>
      <c r="FV145" s="70"/>
      <c r="FW145" s="70"/>
      <c r="FX145" s="70"/>
      <c r="FY145" s="70"/>
      <c r="FZ145" s="70"/>
      <c r="GA145" s="70"/>
      <c r="GB145" s="70"/>
      <c r="GC145" s="70"/>
      <c r="GD145" s="70"/>
      <c r="GE145" s="71"/>
    </row>
    <row r="146" spans="36:187" ht="4.5" customHeight="1">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16"/>
      <c r="BH146" s="32"/>
      <c r="BI146" s="32"/>
      <c r="BJ146" s="32"/>
      <c r="BK146" s="32"/>
      <c r="BL146" s="32"/>
      <c r="BM146" s="32"/>
      <c r="BN146" s="32"/>
      <c r="BO146" s="32"/>
      <c r="BP146" s="32"/>
      <c r="BQ146" s="32"/>
      <c r="BR146" s="32"/>
      <c r="BS146" s="32"/>
      <c r="BT146" s="32"/>
      <c r="BU146" s="32"/>
      <c r="BV146" s="32"/>
      <c r="BW146" s="32"/>
      <c r="BX146" s="32"/>
      <c r="BY146" s="32"/>
      <c r="BZ146" s="32"/>
      <c r="CA146" s="32"/>
      <c r="CB146" s="32"/>
      <c r="CC146" s="32"/>
      <c r="CD146" s="32"/>
      <c r="CE146" s="32"/>
      <c r="CF146" s="32"/>
      <c r="CG146" s="32"/>
      <c r="CH146" s="32"/>
      <c r="CI146" s="32"/>
      <c r="CJ146" s="32"/>
      <c r="CK146" s="32"/>
      <c r="CL146" s="32"/>
      <c r="CM146" s="32"/>
      <c r="CN146" s="32"/>
      <c r="CO146" s="32"/>
      <c r="CP146" s="32"/>
      <c r="CQ146" s="32"/>
      <c r="CR146" s="32"/>
      <c r="CS146" s="32"/>
      <c r="CT146" s="32"/>
      <c r="CU146" s="32"/>
      <c r="CV146" s="32"/>
      <c r="CW146" s="32"/>
      <c r="CX146" s="32"/>
      <c r="CY146" s="32"/>
      <c r="CZ146" s="32"/>
      <c r="DA146" s="32"/>
      <c r="DB146" s="32"/>
      <c r="DC146" s="32"/>
      <c r="DD146" s="32"/>
      <c r="DE146" s="32"/>
      <c r="DF146" s="32"/>
      <c r="DG146" s="32"/>
      <c r="DH146" s="32"/>
      <c r="DI146" s="32"/>
      <c r="DJ146" s="32"/>
      <c r="DK146" s="32"/>
      <c r="DL146" s="32"/>
      <c r="DM146" s="32"/>
      <c r="DN146" s="32"/>
      <c r="EI146" s="81"/>
      <c r="EJ146" s="82"/>
      <c r="EK146" s="83"/>
      <c r="EL146" s="72"/>
      <c r="EM146" s="73"/>
      <c r="EN146" s="73"/>
      <c r="EO146" s="73"/>
      <c r="EP146" s="73"/>
      <c r="EQ146" s="73"/>
      <c r="ER146" s="73"/>
      <c r="ES146" s="73"/>
      <c r="ET146" s="73"/>
      <c r="EU146" s="73"/>
      <c r="EV146" s="73"/>
      <c r="EW146" s="73"/>
      <c r="EX146" s="73"/>
      <c r="EY146" s="73"/>
      <c r="EZ146" s="73"/>
      <c r="FA146" s="73"/>
      <c r="FB146" s="73"/>
      <c r="FC146" s="73"/>
      <c r="FD146" s="73"/>
      <c r="FE146" s="73"/>
      <c r="FF146" s="73"/>
      <c r="FG146" s="73"/>
      <c r="FH146" s="74"/>
      <c r="FI146" s="72"/>
      <c r="FJ146" s="73"/>
      <c r="FK146" s="73"/>
      <c r="FL146" s="73"/>
      <c r="FM146" s="73"/>
      <c r="FN146" s="73"/>
      <c r="FO146" s="73"/>
      <c r="FP146" s="73"/>
      <c r="FQ146" s="73"/>
      <c r="FR146" s="73"/>
      <c r="FS146" s="73"/>
      <c r="FT146" s="73"/>
      <c r="FU146" s="73"/>
      <c r="FV146" s="73"/>
      <c r="FW146" s="73"/>
      <c r="FX146" s="73"/>
      <c r="FY146" s="73"/>
      <c r="FZ146" s="73"/>
      <c r="GA146" s="73"/>
      <c r="GB146" s="73"/>
      <c r="GC146" s="73"/>
      <c r="GD146" s="73"/>
      <c r="GE146" s="74"/>
    </row>
    <row r="147" spans="36:187" ht="4.5" customHeight="1">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16"/>
      <c r="BH147" s="32"/>
      <c r="BI147" s="32"/>
      <c r="BJ147" s="32"/>
      <c r="BK147" s="32"/>
      <c r="BL147" s="32"/>
      <c r="BM147" s="32"/>
      <c r="BN147" s="32"/>
      <c r="BO147" s="32"/>
      <c r="BP147" s="32"/>
      <c r="BQ147" s="32"/>
      <c r="BR147" s="32"/>
      <c r="BS147" s="32"/>
      <c r="BT147" s="32"/>
      <c r="BU147" s="32"/>
      <c r="BV147" s="32"/>
      <c r="BW147" s="32"/>
      <c r="BX147" s="32"/>
      <c r="BY147" s="32"/>
      <c r="BZ147" s="32"/>
      <c r="CA147" s="32"/>
      <c r="CB147" s="32"/>
      <c r="CC147" s="32"/>
      <c r="CD147" s="32"/>
      <c r="CE147" s="32"/>
      <c r="CF147" s="32"/>
      <c r="CG147" s="32"/>
      <c r="CH147" s="32"/>
      <c r="CI147" s="32"/>
      <c r="CJ147" s="32"/>
      <c r="CK147" s="32"/>
      <c r="CL147" s="32"/>
      <c r="CM147" s="32"/>
      <c r="CN147" s="32"/>
      <c r="CO147" s="32"/>
      <c r="CP147" s="32"/>
      <c r="CQ147" s="32"/>
      <c r="CR147" s="32"/>
      <c r="CS147" s="32"/>
      <c r="CT147" s="32"/>
      <c r="CU147" s="32"/>
      <c r="CV147" s="32"/>
      <c r="CW147" s="32"/>
      <c r="CX147" s="32"/>
      <c r="CY147" s="32"/>
      <c r="CZ147" s="32"/>
      <c r="DA147" s="32"/>
      <c r="DB147" s="32"/>
      <c r="DC147" s="32"/>
      <c r="DD147" s="32"/>
      <c r="DE147" s="32"/>
      <c r="DF147" s="32"/>
      <c r="DG147" s="32"/>
      <c r="DH147" s="32"/>
      <c r="DI147" s="32"/>
      <c r="DJ147" s="32"/>
      <c r="DK147" s="32"/>
      <c r="DL147" s="32"/>
      <c r="DM147" s="32"/>
      <c r="DN147" s="32"/>
      <c r="EI147" s="75">
        <v>25</v>
      </c>
      <c r="EJ147" s="76"/>
      <c r="EK147" s="77"/>
      <c r="EL147" s="66">
        <f>IF(EL123&lt;EL144,EL123,EL144)</f>
        <v>0</v>
      </c>
      <c r="EM147" s="67"/>
      <c r="EN147" s="67"/>
      <c r="EO147" s="67"/>
      <c r="EP147" s="67"/>
      <c r="EQ147" s="67"/>
      <c r="ER147" s="67"/>
      <c r="ES147" s="67"/>
      <c r="ET147" s="67"/>
      <c r="EU147" s="67"/>
      <c r="EV147" s="67"/>
      <c r="EW147" s="67"/>
      <c r="EX147" s="67"/>
      <c r="EY147" s="67"/>
      <c r="EZ147" s="67"/>
      <c r="FA147" s="67"/>
      <c r="FB147" s="67"/>
      <c r="FC147" s="67"/>
      <c r="FD147" s="67"/>
      <c r="FE147" s="67"/>
      <c r="FF147" s="67"/>
      <c r="FG147" s="67"/>
      <c r="FH147" s="68"/>
      <c r="FI147" s="38"/>
      <c r="FJ147" s="38"/>
      <c r="FK147" s="38"/>
      <c r="FL147" s="38"/>
      <c r="FM147" s="38"/>
      <c r="FN147" s="38"/>
      <c r="FO147" s="38"/>
      <c r="FP147" s="38"/>
      <c r="FQ147" s="38"/>
      <c r="FR147" s="38"/>
      <c r="FS147" s="38"/>
      <c r="FT147" s="38"/>
      <c r="FU147" s="38"/>
      <c r="FV147" s="38"/>
      <c r="FW147" s="38"/>
      <c r="FX147" s="38"/>
      <c r="FY147" s="38"/>
      <c r="FZ147" s="38"/>
      <c r="GA147" s="38"/>
      <c r="GB147" s="38"/>
      <c r="GC147" s="38"/>
      <c r="GD147" s="38"/>
      <c r="GE147" s="38"/>
    </row>
    <row r="148" spans="2:187" ht="4.5" customHeight="1">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16"/>
      <c r="BH148" s="32"/>
      <c r="BI148" s="32"/>
      <c r="BJ148" s="32"/>
      <c r="BK148" s="32"/>
      <c r="BL148" s="32"/>
      <c r="BM148" s="32"/>
      <c r="BN148" s="32"/>
      <c r="BO148" s="32"/>
      <c r="BP148" s="32"/>
      <c r="BQ148" s="32"/>
      <c r="BR148" s="32"/>
      <c r="BS148" s="32"/>
      <c r="BT148" s="32"/>
      <c r="BU148" s="32"/>
      <c r="BV148" s="32"/>
      <c r="BW148" s="32"/>
      <c r="BX148" s="32"/>
      <c r="BY148" s="32"/>
      <c r="BZ148" s="32"/>
      <c r="CA148" s="32"/>
      <c r="CB148" s="32"/>
      <c r="CC148" s="32"/>
      <c r="CD148" s="32"/>
      <c r="CE148" s="32"/>
      <c r="CF148" s="32"/>
      <c r="CG148" s="32"/>
      <c r="CH148" s="32"/>
      <c r="CI148" s="32"/>
      <c r="CJ148" s="32"/>
      <c r="CK148" s="32"/>
      <c r="CL148" s="32"/>
      <c r="CM148" s="32"/>
      <c r="CN148" s="32"/>
      <c r="CO148" s="32"/>
      <c r="CP148" s="32"/>
      <c r="CQ148" s="32"/>
      <c r="CR148" s="32"/>
      <c r="CS148" s="32"/>
      <c r="CT148" s="32"/>
      <c r="CU148" s="32"/>
      <c r="CV148" s="32"/>
      <c r="CW148" s="32"/>
      <c r="CX148" s="32"/>
      <c r="CY148" s="32"/>
      <c r="CZ148" s="32"/>
      <c r="DA148" s="32"/>
      <c r="DB148" s="32"/>
      <c r="DC148" s="32"/>
      <c r="DD148" s="32"/>
      <c r="DE148" s="32"/>
      <c r="DF148" s="32"/>
      <c r="DG148" s="32"/>
      <c r="DH148" s="32"/>
      <c r="DI148" s="32"/>
      <c r="DJ148" s="32"/>
      <c r="DK148" s="32"/>
      <c r="DL148" s="32"/>
      <c r="DM148" s="32"/>
      <c r="DN148" s="32"/>
      <c r="EI148" s="78"/>
      <c r="EJ148" s="79"/>
      <c r="EK148" s="80"/>
      <c r="EL148" s="69"/>
      <c r="EM148" s="70"/>
      <c r="EN148" s="70"/>
      <c r="EO148" s="70"/>
      <c r="EP148" s="70"/>
      <c r="EQ148" s="70"/>
      <c r="ER148" s="70"/>
      <c r="ES148" s="70"/>
      <c r="ET148" s="70"/>
      <c r="EU148" s="70"/>
      <c r="EV148" s="70"/>
      <c r="EW148" s="70"/>
      <c r="EX148" s="70"/>
      <c r="EY148" s="70"/>
      <c r="EZ148" s="70"/>
      <c r="FA148" s="70"/>
      <c r="FB148" s="70"/>
      <c r="FC148" s="70"/>
      <c r="FD148" s="70"/>
      <c r="FE148" s="70"/>
      <c r="FF148" s="70"/>
      <c r="FG148" s="70"/>
      <c r="FH148" s="71"/>
      <c r="FI148" s="38"/>
      <c r="FJ148" s="38"/>
      <c r="FK148" s="38"/>
      <c r="FL148" s="38"/>
      <c r="FM148" s="38"/>
      <c r="FN148" s="38"/>
      <c r="FO148" s="38"/>
      <c r="FP148" s="38"/>
      <c r="FQ148" s="38"/>
      <c r="FR148" s="38"/>
      <c r="FS148" s="38"/>
      <c r="FT148" s="38"/>
      <c r="FU148" s="38"/>
      <c r="FV148" s="38"/>
      <c r="FW148" s="38"/>
      <c r="FX148" s="38"/>
      <c r="FY148" s="38"/>
      <c r="FZ148" s="38"/>
      <c r="GA148" s="38"/>
      <c r="GB148" s="38"/>
      <c r="GC148" s="38"/>
      <c r="GD148" s="38"/>
      <c r="GE148" s="38"/>
    </row>
    <row r="149" spans="2:187" ht="4.5" customHeight="1">
      <c r="B149" s="201" t="s">
        <v>26</v>
      </c>
      <c r="C149" s="201"/>
      <c r="D149" s="201"/>
      <c r="E149" s="201"/>
      <c r="F149" s="201"/>
      <c r="G149" s="201"/>
      <c r="H149" s="201"/>
      <c r="I149" s="201"/>
      <c r="J149" s="201"/>
      <c r="K149" s="201"/>
      <c r="L149" s="201"/>
      <c r="M149" s="201"/>
      <c r="N149" s="201"/>
      <c r="O149" s="201"/>
      <c r="P149" s="201"/>
      <c r="Q149" s="201"/>
      <c r="R149" s="201"/>
      <c r="S149" s="201"/>
      <c r="T149" s="201"/>
      <c r="U149" s="201"/>
      <c r="V149" s="201"/>
      <c r="W149" s="201"/>
      <c r="X149" s="201"/>
      <c r="Y149" s="201"/>
      <c r="Z149" s="14"/>
      <c r="AA149" s="14"/>
      <c r="AB149" s="4"/>
      <c r="AC149" s="4"/>
      <c r="AD149" s="4"/>
      <c r="AE149" s="4"/>
      <c r="AF149" s="4"/>
      <c r="AG149" s="4"/>
      <c r="AH149" s="4"/>
      <c r="AJ149" s="211">
        <f>IF(EL153&lt;CR122,CR122,EL153)</f>
        <v>0</v>
      </c>
      <c r="AK149" s="212"/>
      <c r="AL149" s="212"/>
      <c r="AM149" s="212"/>
      <c r="AN149" s="212"/>
      <c r="AO149" s="212"/>
      <c r="AP149" s="212"/>
      <c r="AQ149" s="212"/>
      <c r="AR149" s="212"/>
      <c r="AS149" s="212"/>
      <c r="AT149" s="212"/>
      <c r="AU149" s="212"/>
      <c r="AV149" s="212"/>
      <c r="AW149" s="212"/>
      <c r="AX149" s="212"/>
      <c r="AY149" s="212"/>
      <c r="AZ149" s="212"/>
      <c r="BA149" s="212"/>
      <c r="BB149" s="212"/>
      <c r="BC149" s="212"/>
      <c r="BD149" s="212"/>
      <c r="BE149" s="212"/>
      <c r="BF149" s="213"/>
      <c r="BG149" s="16"/>
      <c r="BH149" s="32"/>
      <c r="BI149" s="32"/>
      <c r="BJ149" s="32"/>
      <c r="BK149" s="32"/>
      <c r="BL149" s="32"/>
      <c r="BM149" s="32"/>
      <c r="BN149" s="32"/>
      <c r="BO149" s="32"/>
      <c r="BP149" s="32"/>
      <c r="BQ149" s="32"/>
      <c r="BR149" s="32"/>
      <c r="BS149" s="32"/>
      <c r="BT149" s="32"/>
      <c r="BU149" s="32"/>
      <c r="BV149" s="32"/>
      <c r="BW149" s="32"/>
      <c r="BX149" s="32"/>
      <c r="BY149" s="32"/>
      <c r="BZ149" s="32"/>
      <c r="CA149" s="32"/>
      <c r="CB149" s="32"/>
      <c r="CC149" s="32"/>
      <c r="CD149" s="32"/>
      <c r="CE149" s="32"/>
      <c r="CF149" s="32"/>
      <c r="CG149" s="32"/>
      <c r="CH149" s="32"/>
      <c r="CI149" s="32"/>
      <c r="CJ149" s="32"/>
      <c r="CK149" s="32"/>
      <c r="CL149" s="32"/>
      <c r="CM149" s="32"/>
      <c r="CN149" s="32"/>
      <c r="CO149" s="32"/>
      <c r="CP149" s="32"/>
      <c r="CQ149" s="32"/>
      <c r="CR149" s="32"/>
      <c r="CS149" s="32"/>
      <c r="CT149" s="32"/>
      <c r="CU149" s="32"/>
      <c r="CV149" s="32"/>
      <c r="CW149" s="32"/>
      <c r="CX149" s="32"/>
      <c r="CY149" s="32"/>
      <c r="CZ149" s="32"/>
      <c r="DA149" s="32"/>
      <c r="DB149" s="32"/>
      <c r="DC149" s="32"/>
      <c r="DD149" s="32"/>
      <c r="DE149" s="32"/>
      <c r="DF149" s="32"/>
      <c r="DG149" s="32"/>
      <c r="DH149" s="32"/>
      <c r="DI149" s="32"/>
      <c r="DJ149" s="32"/>
      <c r="DK149" s="32"/>
      <c r="DL149" s="32"/>
      <c r="DM149" s="32"/>
      <c r="DN149" s="32"/>
      <c r="EI149" s="81"/>
      <c r="EJ149" s="82"/>
      <c r="EK149" s="83"/>
      <c r="EL149" s="72"/>
      <c r="EM149" s="73"/>
      <c r="EN149" s="73"/>
      <c r="EO149" s="73"/>
      <c r="EP149" s="73"/>
      <c r="EQ149" s="73"/>
      <c r="ER149" s="73"/>
      <c r="ES149" s="73"/>
      <c r="ET149" s="73"/>
      <c r="EU149" s="73"/>
      <c r="EV149" s="73"/>
      <c r="EW149" s="73"/>
      <c r="EX149" s="73"/>
      <c r="EY149" s="73"/>
      <c r="EZ149" s="73"/>
      <c r="FA149" s="73"/>
      <c r="FB149" s="73"/>
      <c r="FC149" s="73"/>
      <c r="FD149" s="73"/>
      <c r="FE149" s="73"/>
      <c r="FF149" s="73"/>
      <c r="FG149" s="73"/>
      <c r="FH149" s="74"/>
      <c r="FI149" s="38"/>
      <c r="FJ149" s="38"/>
      <c r="FK149" s="38"/>
      <c r="FL149" s="38"/>
      <c r="FM149" s="38"/>
      <c r="FN149" s="38"/>
      <c r="FO149" s="38"/>
      <c r="FP149" s="38"/>
      <c r="FQ149" s="38"/>
      <c r="FR149" s="38"/>
      <c r="FS149" s="38"/>
      <c r="FT149" s="38"/>
      <c r="FU149" s="38"/>
      <c r="FV149" s="38"/>
      <c r="FW149" s="38"/>
      <c r="FX149" s="38"/>
      <c r="FY149" s="38"/>
      <c r="FZ149" s="38"/>
      <c r="GA149" s="38"/>
      <c r="GB149" s="38"/>
      <c r="GC149" s="38"/>
      <c r="GD149" s="38"/>
      <c r="GE149" s="38"/>
    </row>
    <row r="150" spans="2:187" ht="4.5" customHeight="1">
      <c r="B150" s="201"/>
      <c r="C150" s="201"/>
      <c r="D150" s="201"/>
      <c r="E150" s="201"/>
      <c r="F150" s="201"/>
      <c r="G150" s="201"/>
      <c r="H150" s="201"/>
      <c r="I150" s="201"/>
      <c r="J150" s="201"/>
      <c r="K150" s="201"/>
      <c r="L150" s="201"/>
      <c r="M150" s="201"/>
      <c r="N150" s="201"/>
      <c r="O150" s="201"/>
      <c r="P150" s="201"/>
      <c r="Q150" s="201"/>
      <c r="R150" s="201"/>
      <c r="S150" s="201"/>
      <c r="T150" s="201"/>
      <c r="U150" s="201"/>
      <c r="V150" s="201"/>
      <c r="W150" s="201"/>
      <c r="X150" s="201"/>
      <c r="Y150" s="201"/>
      <c r="Z150" s="14"/>
      <c r="AA150" s="14"/>
      <c r="AB150" s="4"/>
      <c r="AC150" s="4"/>
      <c r="AD150" s="4"/>
      <c r="AE150" s="4"/>
      <c r="AF150" s="4"/>
      <c r="AG150" s="4"/>
      <c r="AH150" s="4"/>
      <c r="AJ150" s="214"/>
      <c r="AK150" s="215"/>
      <c r="AL150" s="215"/>
      <c r="AM150" s="215"/>
      <c r="AN150" s="215"/>
      <c r="AO150" s="215"/>
      <c r="AP150" s="215"/>
      <c r="AQ150" s="215"/>
      <c r="AR150" s="215"/>
      <c r="AS150" s="215"/>
      <c r="AT150" s="215"/>
      <c r="AU150" s="215"/>
      <c r="AV150" s="215"/>
      <c r="AW150" s="215"/>
      <c r="AX150" s="215"/>
      <c r="AY150" s="215"/>
      <c r="AZ150" s="215"/>
      <c r="BA150" s="215"/>
      <c r="BB150" s="215"/>
      <c r="BC150" s="215"/>
      <c r="BD150" s="215"/>
      <c r="BE150" s="215"/>
      <c r="BF150" s="216"/>
      <c r="BG150" s="16"/>
      <c r="BH150" s="32"/>
      <c r="BI150" s="32"/>
      <c r="BJ150" s="32"/>
      <c r="BK150" s="32"/>
      <c r="BL150" s="32"/>
      <c r="BM150" s="32"/>
      <c r="BN150" s="32"/>
      <c r="BO150" s="32"/>
      <c r="BP150" s="32"/>
      <c r="BQ150" s="32"/>
      <c r="BR150" s="32"/>
      <c r="BS150" s="32"/>
      <c r="BT150" s="32"/>
      <c r="BU150" s="32"/>
      <c r="BV150" s="32"/>
      <c r="BW150" s="32"/>
      <c r="BX150" s="32"/>
      <c r="BY150" s="32"/>
      <c r="BZ150" s="32"/>
      <c r="CA150" s="32"/>
      <c r="CB150" s="32"/>
      <c r="CC150" s="32"/>
      <c r="CD150" s="32"/>
      <c r="CE150" s="32"/>
      <c r="CF150" s="32"/>
      <c r="CG150" s="32"/>
      <c r="CH150" s="32"/>
      <c r="CI150" s="32"/>
      <c r="CJ150" s="32"/>
      <c r="CK150" s="32"/>
      <c r="CL150" s="32"/>
      <c r="CM150" s="32"/>
      <c r="CN150" s="32"/>
      <c r="CO150" s="32"/>
      <c r="CP150" s="32"/>
      <c r="CQ150" s="32"/>
      <c r="CR150" s="32"/>
      <c r="CS150" s="32"/>
      <c r="CT150" s="32"/>
      <c r="CU150" s="32"/>
      <c r="CV150" s="32"/>
      <c r="CW150" s="32"/>
      <c r="CX150" s="32"/>
      <c r="CY150" s="32"/>
      <c r="CZ150" s="32"/>
      <c r="DA150" s="32"/>
      <c r="DB150" s="32"/>
      <c r="DC150" s="32"/>
      <c r="DD150" s="32"/>
      <c r="DE150" s="32"/>
      <c r="DF150" s="32"/>
      <c r="DG150" s="32"/>
      <c r="DH150" s="32"/>
      <c r="DI150" s="32"/>
      <c r="DJ150" s="32"/>
      <c r="DK150" s="32"/>
      <c r="DL150" s="32"/>
      <c r="DM150" s="32"/>
      <c r="DN150" s="32"/>
      <c r="EI150" s="75">
        <v>26</v>
      </c>
      <c r="EJ150" s="76"/>
      <c r="EK150" s="77"/>
      <c r="EL150" s="66">
        <f>IF(EL126&lt;EL147,EL126,EL147)</f>
        <v>0</v>
      </c>
      <c r="EM150" s="67"/>
      <c r="EN150" s="67"/>
      <c r="EO150" s="67"/>
      <c r="EP150" s="67"/>
      <c r="EQ150" s="67"/>
      <c r="ER150" s="67"/>
      <c r="ES150" s="67"/>
      <c r="ET150" s="67"/>
      <c r="EU150" s="67"/>
      <c r="EV150" s="67"/>
      <c r="EW150" s="67"/>
      <c r="EX150" s="67"/>
      <c r="EY150" s="67"/>
      <c r="EZ150" s="67"/>
      <c r="FA150" s="67"/>
      <c r="FB150" s="67"/>
      <c r="FC150" s="67"/>
      <c r="FD150" s="67"/>
      <c r="FE150" s="67"/>
      <c r="FF150" s="67"/>
      <c r="FG150" s="67"/>
      <c r="FH150" s="68"/>
      <c r="FI150" s="38"/>
      <c r="FJ150" s="38"/>
      <c r="FK150" s="38"/>
      <c r="FL150" s="38"/>
      <c r="FM150" s="38"/>
      <c r="FN150" s="38"/>
      <c r="FO150" s="38"/>
      <c r="FP150" s="38"/>
      <c r="FQ150" s="38"/>
      <c r="FR150" s="38"/>
      <c r="FS150" s="38"/>
      <c r="FT150" s="38"/>
      <c r="FU150" s="38"/>
      <c r="FV150" s="38"/>
      <c r="FW150" s="38"/>
      <c r="FX150" s="38"/>
      <c r="FY150" s="38"/>
      <c r="FZ150" s="38"/>
      <c r="GA150" s="38"/>
      <c r="GB150" s="38"/>
      <c r="GC150" s="38"/>
      <c r="GD150" s="38"/>
      <c r="GE150" s="38"/>
    </row>
    <row r="151" spans="2:187" ht="4.5" customHeight="1">
      <c r="B151" s="201"/>
      <c r="C151" s="201"/>
      <c r="D151" s="201"/>
      <c r="E151" s="201"/>
      <c r="F151" s="201"/>
      <c r="G151" s="201"/>
      <c r="H151" s="201"/>
      <c r="I151" s="201"/>
      <c r="J151" s="201"/>
      <c r="K151" s="201"/>
      <c r="L151" s="201"/>
      <c r="M151" s="201"/>
      <c r="N151" s="201"/>
      <c r="O151" s="201"/>
      <c r="P151" s="201"/>
      <c r="Q151" s="201"/>
      <c r="R151" s="201"/>
      <c r="S151" s="201"/>
      <c r="T151" s="201"/>
      <c r="U151" s="201"/>
      <c r="V151" s="201"/>
      <c r="W151" s="201"/>
      <c r="X151" s="201"/>
      <c r="Y151" s="201"/>
      <c r="Z151" s="14"/>
      <c r="AA151" s="14"/>
      <c r="AB151" s="4"/>
      <c r="AC151" s="4"/>
      <c r="AD151" s="4"/>
      <c r="AE151" s="4"/>
      <c r="AF151" s="4"/>
      <c r="AG151" s="4"/>
      <c r="AH151" s="4"/>
      <c r="AJ151" s="217"/>
      <c r="AK151" s="218"/>
      <c r="AL151" s="218"/>
      <c r="AM151" s="218"/>
      <c r="AN151" s="218"/>
      <c r="AO151" s="218"/>
      <c r="AP151" s="218"/>
      <c r="AQ151" s="218"/>
      <c r="AR151" s="218"/>
      <c r="AS151" s="218"/>
      <c r="AT151" s="218"/>
      <c r="AU151" s="218"/>
      <c r="AV151" s="218"/>
      <c r="AW151" s="218"/>
      <c r="AX151" s="218"/>
      <c r="AY151" s="218"/>
      <c r="AZ151" s="218"/>
      <c r="BA151" s="218"/>
      <c r="BB151" s="218"/>
      <c r="BC151" s="218"/>
      <c r="BD151" s="218"/>
      <c r="BE151" s="218"/>
      <c r="BF151" s="219"/>
      <c r="BG151" s="16"/>
      <c r="BH151" s="32"/>
      <c r="BI151" s="32"/>
      <c r="BJ151" s="32"/>
      <c r="BK151" s="32"/>
      <c r="BL151" s="32"/>
      <c r="BM151" s="32"/>
      <c r="BN151" s="32"/>
      <c r="BO151" s="32"/>
      <c r="BP151" s="32"/>
      <c r="BQ151" s="32"/>
      <c r="BR151" s="32"/>
      <c r="BS151" s="32"/>
      <c r="BT151" s="32"/>
      <c r="BU151" s="32"/>
      <c r="BV151" s="32"/>
      <c r="BW151" s="32"/>
      <c r="BX151" s="32"/>
      <c r="BY151" s="32"/>
      <c r="BZ151" s="32"/>
      <c r="CA151" s="32"/>
      <c r="CB151" s="32"/>
      <c r="CC151" s="32"/>
      <c r="CD151" s="32"/>
      <c r="CE151" s="32"/>
      <c r="CF151" s="32"/>
      <c r="CG151" s="32"/>
      <c r="CH151" s="32"/>
      <c r="CI151" s="32"/>
      <c r="CJ151" s="32"/>
      <c r="CK151" s="32"/>
      <c r="CL151" s="32"/>
      <c r="CM151" s="32"/>
      <c r="CN151" s="32"/>
      <c r="CO151" s="32"/>
      <c r="CP151" s="32"/>
      <c r="CQ151" s="32"/>
      <c r="CR151" s="32"/>
      <c r="CS151" s="32"/>
      <c r="CT151" s="32"/>
      <c r="CU151" s="32"/>
      <c r="CV151" s="32"/>
      <c r="CW151" s="32"/>
      <c r="CX151" s="32"/>
      <c r="CY151" s="32"/>
      <c r="CZ151" s="32"/>
      <c r="DA151" s="32"/>
      <c r="DB151" s="32"/>
      <c r="DC151" s="32"/>
      <c r="DD151" s="32"/>
      <c r="DE151" s="32"/>
      <c r="DF151" s="32"/>
      <c r="DG151" s="32"/>
      <c r="DH151" s="32"/>
      <c r="DI151" s="32"/>
      <c r="DJ151" s="32"/>
      <c r="DK151" s="32"/>
      <c r="DL151" s="32"/>
      <c r="DM151" s="32"/>
      <c r="DN151" s="32"/>
      <c r="EI151" s="78"/>
      <c r="EJ151" s="79"/>
      <c r="EK151" s="80"/>
      <c r="EL151" s="69"/>
      <c r="EM151" s="70"/>
      <c r="EN151" s="70"/>
      <c r="EO151" s="70"/>
      <c r="EP151" s="70"/>
      <c r="EQ151" s="70"/>
      <c r="ER151" s="70"/>
      <c r="ES151" s="70"/>
      <c r="ET151" s="70"/>
      <c r="EU151" s="70"/>
      <c r="EV151" s="70"/>
      <c r="EW151" s="70"/>
      <c r="EX151" s="70"/>
      <c r="EY151" s="70"/>
      <c r="EZ151" s="70"/>
      <c r="FA151" s="70"/>
      <c r="FB151" s="70"/>
      <c r="FC151" s="70"/>
      <c r="FD151" s="70"/>
      <c r="FE151" s="70"/>
      <c r="FF151" s="70"/>
      <c r="FG151" s="70"/>
      <c r="FH151" s="71"/>
      <c r="FI151" s="38"/>
      <c r="FJ151" s="38"/>
      <c r="FK151" s="38"/>
      <c r="FL151" s="38"/>
      <c r="FM151" s="38"/>
      <c r="FN151" s="38"/>
      <c r="FO151" s="38"/>
      <c r="FP151" s="38"/>
      <c r="FQ151" s="38"/>
      <c r="FR151" s="38"/>
      <c r="FS151" s="38"/>
      <c r="FT151" s="38"/>
      <c r="FU151" s="38"/>
      <c r="FV151" s="38"/>
      <c r="FW151" s="38"/>
      <c r="FX151" s="38"/>
      <c r="FY151" s="38"/>
      <c r="FZ151" s="38"/>
      <c r="GA151" s="38"/>
      <c r="GB151" s="38"/>
      <c r="GC151" s="38"/>
      <c r="GD151" s="38"/>
      <c r="GE151" s="38"/>
    </row>
    <row r="152" spans="36:187" ht="4.5" customHeight="1">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16"/>
      <c r="BH152" s="32"/>
      <c r="BI152" s="32"/>
      <c r="BJ152" s="32"/>
      <c r="BK152" s="32"/>
      <c r="BL152" s="32"/>
      <c r="BM152" s="32"/>
      <c r="BN152" s="32"/>
      <c r="BO152" s="32"/>
      <c r="BP152" s="32"/>
      <c r="BQ152" s="32"/>
      <c r="BR152" s="32"/>
      <c r="BS152" s="32"/>
      <c r="BT152" s="32"/>
      <c r="BU152" s="32"/>
      <c r="BV152" s="32"/>
      <c r="BW152" s="32"/>
      <c r="BX152" s="32"/>
      <c r="BY152" s="32"/>
      <c r="BZ152" s="32"/>
      <c r="CA152" s="32"/>
      <c r="CB152" s="32"/>
      <c r="CC152" s="32"/>
      <c r="CD152" s="32"/>
      <c r="CE152" s="32"/>
      <c r="CF152" s="32"/>
      <c r="CG152" s="32"/>
      <c r="CH152" s="32"/>
      <c r="CI152" s="32"/>
      <c r="CJ152" s="32"/>
      <c r="CK152" s="32"/>
      <c r="CL152" s="32"/>
      <c r="CM152" s="32"/>
      <c r="CN152" s="32"/>
      <c r="CO152" s="32"/>
      <c r="CP152" s="32"/>
      <c r="CQ152" s="32"/>
      <c r="CR152" s="32"/>
      <c r="CS152" s="32"/>
      <c r="CT152" s="32"/>
      <c r="CU152" s="32"/>
      <c r="CV152" s="32"/>
      <c r="CW152" s="32"/>
      <c r="CX152" s="32"/>
      <c r="CY152" s="32"/>
      <c r="CZ152" s="32"/>
      <c r="DA152" s="32"/>
      <c r="DB152" s="32"/>
      <c r="DC152" s="32"/>
      <c r="DD152" s="32"/>
      <c r="DE152" s="32"/>
      <c r="DF152" s="32"/>
      <c r="DG152" s="32"/>
      <c r="DH152" s="32"/>
      <c r="DI152" s="32"/>
      <c r="DJ152" s="32"/>
      <c r="DK152" s="32"/>
      <c r="DL152" s="32"/>
      <c r="DM152" s="32"/>
      <c r="DN152" s="32"/>
      <c r="EI152" s="81"/>
      <c r="EJ152" s="82"/>
      <c r="EK152" s="83"/>
      <c r="EL152" s="72"/>
      <c r="EM152" s="73"/>
      <c r="EN152" s="73"/>
      <c r="EO152" s="73"/>
      <c r="EP152" s="73"/>
      <c r="EQ152" s="73"/>
      <c r="ER152" s="73"/>
      <c r="ES152" s="73"/>
      <c r="ET152" s="73"/>
      <c r="EU152" s="73"/>
      <c r="EV152" s="73"/>
      <c r="EW152" s="73"/>
      <c r="EX152" s="73"/>
      <c r="EY152" s="73"/>
      <c r="EZ152" s="73"/>
      <c r="FA152" s="73"/>
      <c r="FB152" s="73"/>
      <c r="FC152" s="73"/>
      <c r="FD152" s="73"/>
      <c r="FE152" s="73"/>
      <c r="FF152" s="73"/>
      <c r="FG152" s="73"/>
      <c r="FH152" s="74"/>
      <c r="FI152" s="38"/>
      <c r="FJ152" s="38"/>
      <c r="FK152" s="38"/>
      <c r="FL152" s="38"/>
      <c r="FM152" s="38"/>
      <c r="FN152" s="38"/>
      <c r="FO152" s="38"/>
      <c r="FP152" s="38"/>
      <c r="FQ152" s="38"/>
      <c r="FR152" s="38"/>
      <c r="FS152" s="38"/>
      <c r="FT152" s="38"/>
      <c r="FU152" s="38"/>
      <c r="FV152" s="38"/>
      <c r="FW152" s="38"/>
      <c r="FX152" s="38"/>
      <c r="FY152" s="38"/>
      <c r="FZ152" s="38"/>
      <c r="GA152" s="38"/>
      <c r="GB152" s="38"/>
      <c r="GC152" s="38"/>
      <c r="GD152" s="38"/>
      <c r="GE152" s="38"/>
    </row>
    <row r="153" spans="36:187" ht="4.5" customHeight="1">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16"/>
      <c r="BH153" s="32"/>
      <c r="BI153" s="32"/>
      <c r="BJ153" s="32"/>
      <c r="BK153" s="32"/>
      <c r="BL153" s="32"/>
      <c r="BM153" s="32"/>
      <c r="BN153" s="32"/>
      <c r="BO153" s="32"/>
      <c r="BP153" s="32"/>
      <c r="BQ153" s="32"/>
      <c r="BR153" s="32"/>
      <c r="BS153" s="32"/>
      <c r="BT153" s="32"/>
      <c r="BU153" s="32"/>
      <c r="BV153" s="32"/>
      <c r="BW153" s="32"/>
      <c r="BX153" s="32"/>
      <c r="BY153" s="32"/>
      <c r="BZ153" s="32"/>
      <c r="CA153" s="32"/>
      <c r="CB153" s="32"/>
      <c r="CC153" s="32"/>
      <c r="CD153" s="32"/>
      <c r="CE153" s="32"/>
      <c r="CF153" s="32"/>
      <c r="CG153" s="32"/>
      <c r="CH153" s="32"/>
      <c r="CI153" s="32"/>
      <c r="CJ153" s="32"/>
      <c r="CK153" s="32"/>
      <c r="CL153" s="32"/>
      <c r="CM153" s="32"/>
      <c r="CN153" s="32"/>
      <c r="CO153" s="32"/>
      <c r="CP153" s="32"/>
      <c r="CQ153" s="32"/>
      <c r="CR153" s="32"/>
      <c r="CS153" s="32"/>
      <c r="CT153" s="32"/>
      <c r="CU153" s="32"/>
      <c r="CV153" s="32"/>
      <c r="CW153" s="32"/>
      <c r="CX153" s="32"/>
      <c r="CY153" s="32"/>
      <c r="CZ153" s="32"/>
      <c r="DA153" s="32"/>
      <c r="DB153" s="32"/>
      <c r="DC153" s="32"/>
      <c r="DD153" s="32"/>
      <c r="DE153" s="32"/>
      <c r="DF153" s="32"/>
      <c r="DG153" s="32"/>
      <c r="DH153" s="32"/>
      <c r="DI153" s="32"/>
      <c r="DJ153" s="32"/>
      <c r="DK153" s="32"/>
      <c r="DL153" s="32"/>
      <c r="DM153" s="32"/>
      <c r="DN153" s="32"/>
      <c r="EI153" s="75">
        <v>27</v>
      </c>
      <c r="EJ153" s="76"/>
      <c r="EK153" s="77"/>
      <c r="EL153" s="66">
        <f>EL126-EL150</f>
        <v>0</v>
      </c>
      <c r="EM153" s="67"/>
      <c r="EN153" s="67"/>
      <c r="EO153" s="67"/>
      <c r="EP153" s="67"/>
      <c r="EQ153" s="67"/>
      <c r="ER153" s="67"/>
      <c r="ES153" s="67"/>
      <c r="ET153" s="67"/>
      <c r="EU153" s="67"/>
      <c r="EV153" s="67"/>
      <c r="EW153" s="67"/>
      <c r="EX153" s="67"/>
      <c r="EY153" s="67"/>
      <c r="EZ153" s="67"/>
      <c r="FA153" s="67"/>
      <c r="FB153" s="67"/>
      <c r="FC153" s="67"/>
      <c r="FD153" s="67"/>
      <c r="FE153" s="67"/>
      <c r="FF153" s="67"/>
      <c r="FG153" s="67"/>
      <c r="FH153" s="68"/>
      <c r="FI153" s="38"/>
      <c r="FJ153" s="38"/>
      <c r="FK153" s="38"/>
      <c r="FL153" s="38"/>
      <c r="FM153" s="38"/>
      <c r="FN153" s="38"/>
      <c r="FO153" s="38"/>
      <c r="FP153" s="38"/>
      <c r="FQ153" s="38"/>
      <c r="FR153" s="38"/>
      <c r="FS153" s="38"/>
      <c r="FT153" s="38"/>
      <c r="FU153" s="38"/>
      <c r="FV153" s="38"/>
      <c r="FW153" s="38"/>
      <c r="FX153" s="38"/>
      <c r="FY153" s="38"/>
      <c r="FZ153" s="38"/>
      <c r="GA153" s="38"/>
      <c r="GB153" s="38"/>
      <c r="GC153" s="38"/>
      <c r="GD153" s="38"/>
      <c r="GE153" s="38"/>
    </row>
    <row r="154" spans="36:187" ht="4.5" customHeight="1">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16"/>
      <c r="BH154" s="32"/>
      <c r="BI154" s="32"/>
      <c r="BJ154" s="32"/>
      <c r="BK154" s="32"/>
      <c r="BL154" s="32"/>
      <c r="BM154" s="32"/>
      <c r="BN154" s="32"/>
      <c r="BO154" s="32"/>
      <c r="BP154" s="32"/>
      <c r="BQ154" s="32"/>
      <c r="BR154" s="32"/>
      <c r="BS154" s="32"/>
      <c r="BT154" s="32"/>
      <c r="BU154" s="32"/>
      <c r="BV154" s="32"/>
      <c r="BW154" s="32"/>
      <c r="BX154" s="32"/>
      <c r="BY154" s="32"/>
      <c r="BZ154" s="32"/>
      <c r="CA154" s="32"/>
      <c r="CB154" s="32"/>
      <c r="CC154" s="32"/>
      <c r="CD154" s="32"/>
      <c r="CE154" s="32"/>
      <c r="CF154" s="32"/>
      <c r="CG154" s="32"/>
      <c r="CH154" s="32"/>
      <c r="CI154" s="32"/>
      <c r="CJ154" s="32"/>
      <c r="CK154" s="32"/>
      <c r="CL154" s="32"/>
      <c r="CM154" s="32"/>
      <c r="CN154" s="32"/>
      <c r="CO154" s="32"/>
      <c r="CP154" s="32"/>
      <c r="CQ154" s="32"/>
      <c r="CR154" s="32"/>
      <c r="CS154" s="32"/>
      <c r="CT154" s="32"/>
      <c r="CU154" s="32"/>
      <c r="CV154" s="32"/>
      <c r="CW154" s="32"/>
      <c r="CX154" s="32"/>
      <c r="CY154" s="32"/>
      <c r="CZ154" s="32"/>
      <c r="DA154" s="32"/>
      <c r="DB154" s="32"/>
      <c r="DC154" s="32"/>
      <c r="DD154" s="32"/>
      <c r="DE154" s="32"/>
      <c r="DF154" s="32"/>
      <c r="DG154" s="32"/>
      <c r="DH154" s="32"/>
      <c r="DI154" s="32"/>
      <c r="DJ154" s="32"/>
      <c r="DK154" s="32"/>
      <c r="DL154" s="32"/>
      <c r="DM154" s="32"/>
      <c r="DN154" s="32"/>
      <c r="EI154" s="78"/>
      <c r="EJ154" s="79"/>
      <c r="EK154" s="80"/>
      <c r="EL154" s="69"/>
      <c r="EM154" s="70"/>
      <c r="EN154" s="70"/>
      <c r="EO154" s="70"/>
      <c r="EP154" s="70"/>
      <c r="EQ154" s="70"/>
      <c r="ER154" s="70"/>
      <c r="ES154" s="70"/>
      <c r="ET154" s="70"/>
      <c r="EU154" s="70"/>
      <c r="EV154" s="70"/>
      <c r="EW154" s="70"/>
      <c r="EX154" s="70"/>
      <c r="EY154" s="70"/>
      <c r="EZ154" s="70"/>
      <c r="FA154" s="70"/>
      <c r="FB154" s="70"/>
      <c r="FC154" s="70"/>
      <c r="FD154" s="70"/>
      <c r="FE154" s="70"/>
      <c r="FF154" s="70"/>
      <c r="FG154" s="70"/>
      <c r="FH154" s="71"/>
      <c r="FI154" s="38"/>
      <c r="FJ154" s="38"/>
      <c r="FK154" s="38"/>
      <c r="FL154" s="38"/>
      <c r="FM154" s="38"/>
      <c r="FN154" s="38"/>
      <c r="FO154" s="38"/>
      <c r="FP154" s="38"/>
      <c r="FQ154" s="38"/>
      <c r="FR154" s="38"/>
      <c r="FS154" s="38"/>
      <c r="FT154" s="38"/>
      <c r="FU154" s="38"/>
      <c r="FV154" s="38"/>
      <c r="FW154" s="38"/>
      <c r="FX154" s="38"/>
      <c r="FY154" s="38"/>
      <c r="FZ154" s="38"/>
      <c r="GA154" s="38"/>
      <c r="GB154" s="38"/>
      <c r="GC154" s="38"/>
      <c r="GD154" s="38"/>
      <c r="GE154" s="38"/>
    </row>
    <row r="155" spans="2:187" ht="4.5" customHeight="1">
      <c r="B155" s="201" t="s">
        <v>27</v>
      </c>
      <c r="C155" s="201"/>
      <c r="D155" s="201"/>
      <c r="E155" s="201"/>
      <c r="F155" s="201"/>
      <c r="G155" s="201"/>
      <c r="H155" s="201"/>
      <c r="I155" s="201"/>
      <c r="J155" s="201"/>
      <c r="K155" s="201"/>
      <c r="L155" s="201"/>
      <c r="M155" s="201"/>
      <c r="N155" s="201"/>
      <c r="O155" s="201"/>
      <c r="P155" s="201"/>
      <c r="Q155" s="201"/>
      <c r="R155" s="201"/>
      <c r="S155" s="201"/>
      <c r="T155" s="201"/>
      <c r="U155" s="201"/>
      <c r="V155" s="201"/>
      <c r="W155" s="201"/>
      <c r="X155" s="201"/>
      <c r="Y155" s="201"/>
      <c r="Z155" s="201"/>
      <c r="AA155" s="201"/>
      <c r="AB155" s="201"/>
      <c r="AC155" s="201"/>
      <c r="AD155" s="201"/>
      <c r="AE155" s="201"/>
      <c r="AF155" s="201"/>
      <c r="AG155" s="201"/>
      <c r="AH155" s="201"/>
      <c r="AI155" s="10"/>
      <c r="AJ155" s="211">
        <f>AJ123-AJ149</f>
        <v>0</v>
      </c>
      <c r="AK155" s="212"/>
      <c r="AL155" s="212"/>
      <c r="AM155" s="212"/>
      <c r="AN155" s="212"/>
      <c r="AO155" s="212"/>
      <c r="AP155" s="212"/>
      <c r="AQ155" s="212"/>
      <c r="AR155" s="212"/>
      <c r="AS155" s="212"/>
      <c r="AT155" s="212"/>
      <c r="AU155" s="212"/>
      <c r="AV155" s="212"/>
      <c r="AW155" s="212"/>
      <c r="AX155" s="212"/>
      <c r="AY155" s="212"/>
      <c r="AZ155" s="212"/>
      <c r="BA155" s="212"/>
      <c r="BB155" s="212"/>
      <c r="BC155" s="212"/>
      <c r="BD155" s="212"/>
      <c r="BE155" s="212"/>
      <c r="BF155" s="213"/>
      <c r="BG155" s="16"/>
      <c r="BH155" s="32"/>
      <c r="BI155" s="32"/>
      <c r="BJ155" s="32"/>
      <c r="BK155" s="32"/>
      <c r="BL155" s="32"/>
      <c r="BM155" s="32"/>
      <c r="BN155" s="32"/>
      <c r="BO155" s="32"/>
      <c r="BP155" s="32"/>
      <c r="BQ155" s="32"/>
      <c r="BR155" s="32"/>
      <c r="BS155" s="32"/>
      <c r="BT155" s="32"/>
      <c r="BU155" s="32"/>
      <c r="BV155" s="32"/>
      <c r="BW155" s="32"/>
      <c r="BX155" s="32"/>
      <c r="BY155" s="32"/>
      <c r="BZ155" s="32"/>
      <c r="CA155" s="32"/>
      <c r="CB155" s="32"/>
      <c r="CC155" s="32"/>
      <c r="CD155" s="32"/>
      <c r="CE155" s="32"/>
      <c r="CF155" s="32"/>
      <c r="CG155" s="32"/>
      <c r="CH155" s="32"/>
      <c r="CI155" s="32"/>
      <c r="CJ155" s="32"/>
      <c r="CK155" s="32"/>
      <c r="CL155" s="32"/>
      <c r="CM155" s="32"/>
      <c r="CN155" s="32"/>
      <c r="CO155" s="32"/>
      <c r="CP155" s="32"/>
      <c r="CQ155" s="32"/>
      <c r="CR155" s="32"/>
      <c r="CS155" s="32"/>
      <c r="CT155" s="32"/>
      <c r="CU155" s="32"/>
      <c r="CV155" s="32"/>
      <c r="CW155" s="32"/>
      <c r="CX155" s="32"/>
      <c r="CY155" s="32"/>
      <c r="CZ155" s="32"/>
      <c r="DA155" s="32"/>
      <c r="DB155" s="32"/>
      <c r="DC155" s="32"/>
      <c r="DD155" s="32"/>
      <c r="DE155" s="32"/>
      <c r="DF155" s="32"/>
      <c r="DG155" s="32"/>
      <c r="DH155" s="32"/>
      <c r="DI155" s="32"/>
      <c r="DJ155" s="32"/>
      <c r="DK155" s="32"/>
      <c r="DL155" s="32"/>
      <c r="DM155" s="32"/>
      <c r="DN155" s="32"/>
      <c r="EI155" s="81"/>
      <c r="EJ155" s="82"/>
      <c r="EK155" s="83"/>
      <c r="EL155" s="72"/>
      <c r="EM155" s="73"/>
      <c r="EN155" s="73"/>
      <c r="EO155" s="73"/>
      <c r="EP155" s="73"/>
      <c r="EQ155" s="73"/>
      <c r="ER155" s="73"/>
      <c r="ES155" s="73"/>
      <c r="ET155" s="73"/>
      <c r="EU155" s="73"/>
      <c r="EV155" s="73"/>
      <c r="EW155" s="73"/>
      <c r="EX155" s="73"/>
      <c r="EY155" s="73"/>
      <c r="EZ155" s="73"/>
      <c r="FA155" s="73"/>
      <c r="FB155" s="73"/>
      <c r="FC155" s="73"/>
      <c r="FD155" s="73"/>
      <c r="FE155" s="73"/>
      <c r="FF155" s="73"/>
      <c r="FG155" s="73"/>
      <c r="FH155" s="74"/>
      <c r="FI155" s="38"/>
      <c r="FJ155" s="38"/>
      <c r="FK155" s="38"/>
      <c r="FL155" s="38"/>
      <c r="FM155" s="38"/>
      <c r="FN155" s="38"/>
      <c r="FO155" s="38"/>
      <c r="FP155" s="38"/>
      <c r="FQ155" s="38"/>
      <c r="FR155" s="38"/>
      <c r="FS155" s="38"/>
      <c r="FT155" s="38"/>
      <c r="FU155" s="38"/>
      <c r="FV155" s="38"/>
      <c r="FW155" s="38"/>
      <c r="FX155" s="38"/>
      <c r="FY155" s="38"/>
      <c r="FZ155" s="38"/>
      <c r="GA155" s="38"/>
      <c r="GB155" s="38"/>
      <c r="GC155" s="38"/>
      <c r="GD155" s="38"/>
      <c r="GE155" s="38"/>
    </row>
    <row r="156" spans="2:187" ht="4.5" customHeight="1">
      <c r="B156" s="201"/>
      <c r="C156" s="201"/>
      <c r="D156" s="201"/>
      <c r="E156" s="201"/>
      <c r="F156" s="201"/>
      <c r="G156" s="201"/>
      <c r="H156" s="201"/>
      <c r="I156" s="201"/>
      <c r="J156" s="201"/>
      <c r="K156" s="201"/>
      <c r="L156" s="201"/>
      <c r="M156" s="201"/>
      <c r="N156" s="201"/>
      <c r="O156" s="201"/>
      <c r="P156" s="201"/>
      <c r="Q156" s="201"/>
      <c r="R156" s="201"/>
      <c r="S156" s="201"/>
      <c r="T156" s="201"/>
      <c r="U156" s="201"/>
      <c r="V156" s="201"/>
      <c r="W156" s="201"/>
      <c r="X156" s="201"/>
      <c r="Y156" s="201"/>
      <c r="Z156" s="201"/>
      <c r="AA156" s="201"/>
      <c r="AB156" s="201"/>
      <c r="AC156" s="201"/>
      <c r="AD156" s="201"/>
      <c r="AE156" s="201"/>
      <c r="AF156" s="201"/>
      <c r="AG156" s="201"/>
      <c r="AH156" s="201"/>
      <c r="AI156" s="10"/>
      <c r="AJ156" s="214"/>
      <c r="AK156" s="215"/>
      <c r="AL156" s="215"/>
      <c r="AM156" s="215"/>
      <c r="AN156" s="215"/>
      <c r="AO156" s="215"/>
      <c r="AP156" s="215"/>
      <c r="AQ156" s="215"/>
      <c r="AR156" s="215"/>
      <c r="AS156" s="215"/>
      <c r="AT156" s="215"/>
      <c r="AU156" s="215"/>
      <c r="AV156" s="215"/>
      <c r="AW156" s="215"/>
      <c r="AX156" s="215"/>
      <c r="AY156" s="215"/>
      <c r="AZ156" s="215"/>
      <c r="BA156" s="215"/>
      <c r="BB156" s="215"/>
      <c r="BC156" s="215"/>
      <c r="BD156" s="215"/>
      <c r="BE156" s="215"/>
      <c r="BF156" s="216"/>
      <c r="BG156" s="16"/>
      <c r="BH156" s="32"/>
      <c r="BI156" s="32"/>
      <c r="BJ156" s="32"/>
      <c r="BK156" s="32"/>
      <c r="BL156" s="32"/>
      <c r="BM156" s="32"/>
      <c r="BN156" s="32"/>
      <c r="BO156" s="32"/>
      <c r="BP156" s="32"/>
      <c r="BQ156" s="32"/>
      <c r="BR156" s="32"/>
      <c r="BS156" s="32"/>
      <c r="BT156" s="32"/>
      <c r="BU156" s="32"/>
      <c r="BV156" s="32"/>
      <c r="BW156" s="32"/>
      <c r="BX156" s="32"/>
      <c r="BY156" s="32"/>
      <c r="BZ156" s="32"/>
      <c r="CA156" s="32"/>
      <c r="CB156" s="32"/>
      <c r="CC156" s="32"/>
      <c r="CD156" s="32"/>
      <c r="CE156" s="32"/>
      <c r="CF156" s="32"/>
      <c r="CG156" s="32"/>
      <c r="CH156" s="32"/>
      <c r="CI156" s="32"/>
      <c r="CJ156" s="32"/>
      <c r="CK156" s="32"/>
      <c r="CL156" s="32"/>
      <c r="CM156" s="32"/>
      <c r="CN156" s="32"/>
      <c r="CO156" s="32"/>
      <c r="CP156" s="32"/>
      <c r="CQ156" s="32"/>
      <c r="CR156" s="32"/>
      <c r="CS156" s="32"/>
      <c r="CT156" s="32"/>
      <c r="CU156" s="32"/>
      <c r="CV156" s="32"/>
      <c r="CW156" s="32"/>
      <c r="CX156" s="32"/>
      <c r="CY156" s="32"/>
      <c r="CZ156" s="32"/>
      <c r="DA156" s="32"/>
      <c r="DB156" s="32"/>
      <c r="DC156" s="32"/>
      <c r="DD156" s="32"/>
      <c r="DE156" s="32"/>
      <c r="DF156" s="32"/>
      <c r="DG156" s="32"/>
      <c r="DH156" s="32"/>
      <c r="DI156" s="32"/>
      <c r="DJ156" s="32"/>
      <c r="DK156" s="32"/>
      <c r="DL156" s="32"/>
      <c r="DM156" s="32"/>
      <c r="DN156" s="32"/>
      <c r="EI156" s="75">
        <v>28</v>
      </c>
      <c r="EJ156" s="76"/>
      <c r="EK156" s="77"/>
      <c r="EL156" s="66">
        <f>EL147-EL150</f>
        <v>0</v>
      </c>
      <c r="EM156" s="67"/>
      <c r="EN156" s="67"/>
      <c r="EO156" s="67"/>
      <c r="EP156" s="67"/>
      <c r="EQ156" s="67"/>
      <c r="ER156" s="67"/>
      <c r="ES156" s="67"/>
      <c r="ET156" s="67"/>
      <c r="EU156" s="67"/>
      <c r="EV156" s="67"/>
      <c r="EW156" s="67"/>
      <c r="EX156" s="67"/>
      <c r="EY156" s="67"/>
      <c r="EZ156" s="67"/>
      <c r="FA156" s="67"/>
      <c r="FB156" s="67"/>
      <c r="FC156" s="67"/>
      <c r="FD156" s="67"/>
      <c r="FE156" s="67"/>
      <c r="FF156" s="67"/>
      <c r="FG156" s="67"/>
      <c r="FH156" s="68"/>
      <c r="FI156" s="38"/>
      <c r="FJ156" s="38"/>
      <c r="FK156" s="38"/>
      <c r="FL156" s="38"/>
      <c r="FM156" s="38"/>
      <c r="FN156" s="38"/>
      <c r="FO156" s="38"/>
      <c r="FP156" s="38"/>
      <c r="FQ156" s="38"/>
      <c r="FR156" s="38"/>
      <c r="FS156" s="38"/>
      <c r="FT156" s="38"/>
      <c r="FU156" s="38"/>
      <c r="FV156" s="38"/>
      <c r="FW156" s="38"/>
      <c r="FX156" s="38"/>
      <c r="FY156" s="38"/>
      <c r="FZ156" s="38"/>
      <c r="GA156" s="38"/>
      <c r="GB156" s="38"/>
      <c r="GC156" s="38"/>
      <c r="GD156" s="38"/>
      <c r="GE156" s="38"/>
    </row>
    <row r="157" spans="2:187" ht="4.5" customHeight="1">
      <c r="B157" s="201"/>
      <c r="C157" s="201"/>
      <c r="D157" s="201"/>
      <c r="E157" s="201"/>
      <c r="F157" s="201"/>
      <c r="G157" s="201"/>
      <c r="H157" s="201"/>
      <c r="I157" s="201"/>
      <c r="J157" s="201"/>
      <c r="K157" s="201"/>
      <c r="L157" s="201"/>
      <c r="M157" s="201"/>
      <c r="N157" s="201"/>
      <c r="O157" s="201"/>
      <c r="P157" s="201"/>
      <c r="Q157" s="201"/>
      <c r="R157" s="201"/>
      <c r="S157" s="201"/>
      <c r="T157" s="201"/>
      <c r="U157" s="201"/>
      <c r="V157" s="201"/>
      <c r="W157" s="201"/>
      <c r="X157" s="201"/>
      <c r="Y157" s="201"/>
      <c r="Z157" s="201"/>
      <c r="AA157" s="201"/>
      <c r="AB157" s="201"/>
      <c r="AC157" s="201"/>
      <c r="AD157" s="201"/>
      <c r="AE157" s="201"/>
      <c r="AF157" s="201"/>
      <c r="AG157" s="201"/>
      <c r="AH157" s="201"/>
      <c r="AI157" s="10"/>
      <c r="AJ157" s="217"/>
      <c r="AK157" s="218"/>
      <c r="AL157" s="218"/>
      <c r="AM157" s="218"/>
      <c r="AN157" s="218"/>
      <c r="AO157" s="218"/>
      <c r="AP157" s="218"/>
      <c r="AQ157" s="218"/>
      <c r="AR157" s="218"/>
      <c r="AS157" s="218"/>
      <c r="AT157" s="218"/>
      <c r="AU157" s="218"/>
      <c r="AV157" s="218"/>
      <c r="AW157" s="218"/>
      <c r="AX157" s="218"/>
      <c r="AY157" s="218"/>
      <c r="AZ157" s="218"/>
      <c r="BA157" s="218"/>
      <c r="BB157" s="218"/>
      <c r="BC157" s="218"/>
      <c r="BD157" s="218"/>
      <c r="BE157" s="218"/>
      <c r="BF157" s="219"/>
      <c r="BG157" s="16"/>
      <c r="BH157" s="32"/>
      <c r="BI157" s="32"/>
      <c r="BJ157" s="32"/>
      <c r="BK157" s="32"/>
      <c r="BL157" s="32"/>
      <c r="BM157" s="32"/>
      <c r="BN157" s="32"/>
      <c r="BO157" s="32"/>
      <c r="BP157" s="32"/>
      <c r="BQ157" s="32"/>
      <c r="BR157" s="32"/>
      <c r="BS157" s="32"/>
      <c r="BT157" s="32"/>
      <c r="BU157" s="32"/>
      <c r="BV157" s="32"/>
      <c r="BW157" s="32"/>
      <c r="BX157" s="32"/>
      <c r="BY157" s="32"/>
      <c r="BZ157" s="32"/>
      <c r="CA157" s="32"/>
      <c r="CB157" s="32"/>
      <c r="CC157" s="32"/>
      <c r="CD157" s="32"/>
      <c r="CE157" s="32"/>
      <c r="CF157" s="32"/>
      <c r="CG157" s="32"/>
      <c r="CH157" s="32"/>
      <c r="CI157" s="32"/>
      <c r="CJ157" s="32"/>
      <c r="CK157" s="32"/>
      <c r="CL157" s="32"/>
      <c r="CM157" s="32"/>
      <c r="CN157" s="32"/>
      <c r="CO157" s="32"/>
      <c r="CP157" s="32"/>
      <c r="CQ157" s="32"/>
      <c r="CR157" s="32"/>
      <c r="CS157" s="32"/>
      <c r="CT157" s="32"/>
      <c r="CU157" s="32"/>
      <c r="CV157" s="32"/>
      <c r="CW157" s="32"/>
      <c r="CX157" s="32"/>
      <c r="CY157" s="32"/>
      <c r="CZ157" s="32"/>
      <c r="DA157" s="32"/>
      <c r="DB157" s="32"/>
      <c r="DC157" s="32"/>
      <c r="DD157" s="32"/>
      <c r="DE157" s="32"/>
      <c r="DF157" s="32"/>
      <c r="DG157" s="32"/>
      <c r="DH157" s="32"/>
      <c r="DI157" s="32"/>
      <c r="DJ157" s="32"/>
      <c r="DK157" s="32"/>
      <c r="DL157" s="32"/>
      <c r="DM157" s="32"/>
      <c r="DN157" s="32"/>
      <c r="DO157" s="20"/>
      <c r="EI157" s="78"/>
      <c r="EJ157" s="79"/>
      <c r="EK157" s="80"/>
      <c r="EL157" s="69"/>
      <c r="EM157" s="70"/>
      <c r="EN157" s="70"/>
      <c r="EO157" s="70"/>
      <c r="EP157" s="70"/>
      <c r="EQ157" s="70"/>
      <c r="ER157" s="70"/>
      <c r="ES157" s="70"/>
      <c r="ET157" s="70"/>
      <c r="EU157" s="70"/>
      <c r="EV157" s="70"/>
      <c r="EW157" s="70"/>
      <c r="EX157" s="70"/>
      <c r="EY157" s="70"/>
      <c r="EZ157" s="70"/>
      <c r="FA157" s="70"/>
      <c r="FB157" s="70"/>
      <c r="FC157" s="70"/>
      <c r="FD157" s="70"/>
      <c r="FE157" s="70"/>
      <c r="FF157" s="70"/>
      <c r="FG157" s="70"/>
      <c r="FH157" s="71"/>
      <c r="FI157" s="38"/>
      <c r="FJ157" s="38"/>
      <c r="FK157" s="38"/>
      <c r="FL157" s="38"/>
      <c r="FM157" s="38"/>
      <c r="FN157" s="38"/>
      <c r="FO157" s="38"/>
      <c r="FP157" s="38"/>
      <c r="FQ157" s="38"/>
      <c r="FR157" s="38"/>
      <c r="FS157" s="38"/>
      <c r="FT157" s="38"/>
      <c r="FU157" s="38"/>
      <c r="FV157" s="38"/>
      <c r="FW157" s="38"/>
      <c r="FX157" s="38"/>
      <c r="FY157" s="38"/>
      <c r="FZ157" s="38"/>
      <c r="GA157" s="38"/>
      <c r="GB157" s="38"/>
      <c r="GC157" s="38"/>
      <c r="GD157" s="38"/>
      <c r="GE157" s="38"/>
    </row>
    <row r="158" spans="2:187" ht="4.5" customHeight="1">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1"/>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c r="CX158" s="20"/>
      <c r="CY158" s="20"/>
      <c r="CZ158" s="20"/>
      <c r="DA158" s="20"/>
      <c r="DB158" s="20"/>
      <c r="DC158" s="20"/>
      <c r="DD158" s="20"/>
      <c r="DE158" s="20"/>
      <c r="DF158" s="20"/>
      <c r="DG158" s="20"/>
      <c r="DH158" s="20"/>
      <c r="DI158" s="20"/>
      <c r="DJ158" s="20"/>
      <c r="DK158" s="20"/>
      <c r="DL158" s="20"/>
      <c r="DM158" s="20"/>
      <c r="DN158" s="20"/>
      <c r="DO158" s="20"/>
      <c r="DP158" s="20"/>
      <c r="DQ158" s="20"/>
      <c r="DR158" s="20"/>
      <c r="DS158" s="20"/>
      <c r="DT158" s="20"/>
      <c r="DU158" s="20"/>
      <c r="DV158" s="20"/>
      <c r="DW158" s="20"/>
      <c r="DX158" s="20"/>
      <c r="DY158" s="20"/>
      <c r="DZ158" s="20"/>
      <c r="EI158" s="81"/>
      <c r="EJ158" s="82"/>
      <c r="EK158" s="83"/>
      <c r="EL158" s="72"/>
      <c r="EM158" s="73"/>
      <c r="EN158" s="73"/>
      <c r="EO158" s="73"/>
      <c r="EP158" s="73"/>
      <c r="EQ158" s="73"/>
      <c r="ER158" s="73"/>
      <c r="ES158" s="73"/>
      <c r="ET158" s="73"/>
      <c r="EU158" s="73"/>
      <c r="EV158" s="73"/>
      <c r="EW158" s="73"/>
      <c r="EX158" s="73"/>
      <c r="EY158" s="73"/>
      <c r="EZ158" s="73"/>
      <c r="FA158" s="73"/>
      <c r="FB158" s="73"/>
      <c r="FC158" s="73"/>
      <c r="FD158" s="73"/>
      <c r="FE158" s="73"/>
      <c r="FF158" s="73"/>
      <c r="FG158" s="73"/>
      <c r="FH158" s="74"/>
      <c r="FI158" s="38"/>
      <c r="FJ158" s="38"/>
      <c r="FK158" s="38"/>
      <c r="FL158" s="38"/>
      <c r="FM158" s="38"/>
      <c r="FN158" s="38"/>
      <c r="FO158" s="38"/>
      <c r="FP158" s="38"/>
      <c r="FQ158" s="38"/>
      <c r="FR158" s="38"/>
      <c r="FS158" s="38"/>
      <c r="FT158" s="38"/>
      <c r="FU158" s="38"/>
      <c r="FV158" s="38"/>
      <c r="FW158" s="38"/>
      <c r="FX158" s="38"/>
      <c r="FY158" s="38"/>
      <c r="FZ158" s="38"/>
      <c r="GA158" s="38"/>
      <c r="GB158" s="38"/>
      <c r="GC158" s="38"/>
      <c r="GD158" s="38"/>
      <c r="GE158" s="38"/>
    </row>
    <row r="159" spans="2:187" ht="4.5" customHeight="1">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1"/>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c r="CW159" s="20"/>
      <c r="CX159" s="20"/>
      <c r="CY159" s="20"/>
      <c r="CZ159" s="20"/>
      <c r="DA159" s="20"/>
      <c r="DB159" s="20"/>
      <c r="DC159" s="20"/>
      <c r="DD159" s="20"/>
      <c r="DE159" s="20"/>
      <c r="DF159" s="20"/>
      <c r="DG159" s="20"/>
      <c r="DH159" s="20"/>
      <c r="DI159" s="20"/>
      <c r="DJ159" s="20"/>
      <c r="DK159" s="20"/>
      <c r="DL159" s="20"/>
      <c r="DM159" s="20"/>
      <c r="DN159" s="20"/>
      <c r="DO159" s="20"/>
      <c r="DP159" s="20"/>
      <c r="DQ159" s="20"/>
      <c r="DR159" s="20"/>
      <c r="DS159" s="20"/>
      <c r="DT159" s="20"/>
      <c r="DU159" s="20"/>
      <c r="DV159" s="20"/>
      <c r="DW159" s="20"/>
      <c r="DX159" s="20"/>
      <c r="DY159" s="20"/>
      <c r="DZ159" s="20"/>
      <c r="EL159" s="66">
        <f>IF(FI159=1,CR122,EL162)</f>
        <v>0</v>
      </c>
      <c r="EM159" s="67"/>
      <c r="EN159" s="67"/>
      <c r="EO159" s="67"/>
      <c r="EP159" s="67"/>
      <c r="EQ159" s="67"/>
      <c r="ER159" s="67"/>
      <c r="ES159" s="67"/>
      <c r="ET159" s="67"/>
      <c r="EU159" s="67"/>
      <c r="EV159" s="67"/>
      <c r="EW159" s="67"/>
      <c r="EX159" s="67"/>
      <c r="EY159" s="67"/>
      <c r="EZ159" s="67"/>
      <c r="FA159" s="67"/>
      <c r="FB159" s="67"/>
      <c r="FC159" s="67"/>
      <c r="FD159" s="67"/>
      <c r="FE159" s="67"/>
      <c r="FF159" s="67"/>
      <c r="FG159" s="67"/>
      <c r="FH159" s="68"/>
      <c r="FI159" s="238">
        <v>1</v>
      </c>
      <c r="FJ159" s="239"/>
      <c r="FK159" s="239"/>
      <c r="FL159" s="239"/>
      <c r="FM159" s="239"/>
      <c r="FN159" s="239"/>
      <c r="FO159" s="239"/>
      <c r="FP159" s="239"/>
      <c r="FQ159" s="239"/>
      <c r="FR159" s="239"/>
      <c r="FS159" s="239"/>
      <c r="FT159" s="239"/>
      <c r="FU159" s="239"/>
      <c r="FV159" s="239"/>
      <c r="FW159" s="239"/>
      <c r="FX159" s="239"/>
      <c r="FY159" s="239"/>
      <c r="FZ159" s="239"/>
      <c r="GA159" s="239"/>
      <c r="GB159" s="239"/>
      <c r="GC159" s="239"/>
      <c r="GD159" s="239"/>
      <c r="GE159" s="240"/>
    </row>
    <row r="160" spans="2:187" ht="4.5" customHeight="1">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1"/>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0"/>
      <c r="CM160" s="20"/>
      <c r="CN160" s="20"/>
      <c r="CO160" s="20"/>
      <c r="CP160" s="20"/>
      <c r="CQ160" s="20"/>
      <c r="CR160" s="20"/>
      <c r="CS160" s="20"/>
      <c r="CT160" s="20"/>
      <c r="CU160" s="20"/>
      <c r="CV160" s="20"/>
      <c r="CW160" s="20"/>
      <c r="CX160" s="20"/>
      <c r="CY160" s="20"/>
      <c r="CZ160" s="20"/>
      <c r="DA160" s="20"/>
      <c r="DB160" s="20"/>
      <c r="DC160" s="20"/>
      <c r="DD160" s="20"/>
      <c r="DE160" s="20"/>
      <c r="DF160" s="20"/>
      <c r="DG160" s="20"/>
      <c r="DH160" s="20"/>
      <c r="DI160" s="20"/>
      <c r="DJ160" s="20"/>
      <c r="DK160" s="20"/>
      <c r="DL160" s="20"/>
      <c r="DM160" s="20"/>
      <c r="DN160" s="20"/>
      <c r="DO160" s="20"/>
      <c r="DP160" s="20"/>
      <c r="DQ160" s="20"/>
      <c r="DR160" s="20"/>
      <c r="DS160" s="20"/>
      <c r="DT160" s="20"/>
      <c r="DU160" s="20"/>
      <c r="DV160" s="20"/>
      <c r="DW160" s="20"/>
      <c r="DX160" s="20"/>
      <c r="DY160" s="20"/>
      <c r="DZ160" s="20"/>
      <c r="EL160" s="69"/>
      <c r="EM160" s="70"/>
      <c r="EN160" s="70"/>
      <c r="EO160" s="70"/>
      <c r="EP160" s="70"/>
      <c r="EQ160" s="70"/>
      <c r="ER160" s="70"/>
      <c r="ES160" s="70"/>
      <c r="ET160" s="70"/>
      <c r="EU160" s="70"/>
      <c r="EV160" s="70"/>
      <c r="EW160" s="70"/>
      <c r="EX160" s="70"/>
      <c r="EY160" s="70"/>
      <c r="EZ160" s="70"/>
      <c r="FA160" s="70"/>
      <c r="FB160" s="70"/>
      <c r="FC160" s="70"/>
      <c r="FD160" s="70"/>
      <c r="FE160" s="70"/>
      <c r="FF160" s="70"/>
      <c r="FG160" s="70"/>
      <c r="FH160" s="71"/>
      <c r="FI160" s="241"/>
      <c r="FJ160" s="242"/>
      <c r="FK160" s="242"/>
      <c r="FL160" s="242"/>
      <c r="FM160" s="242"/>
      <c r="FN160" s="242"/>
      <c r="FO160" s="242"/>
      <c r="FP160" s="242"/>
      <c r="FQ160" s="242"/>
      <c r="FR160" s="242"/>
      <c r="FS160" s="242"/>
      <c r="FT160" s="242"/>
      <c r="FU160" s="242"/>
      <c r="FV160" s="242"/>
      <c r="FW160" s="242"/>
      <c r="FX160" s="242"/>
      <c r="FY160" s="242"/>
      <c r="FZ160" s="242"/>
      <c r="GA160" s="242"/>
      <c r="GB160" s="242"/>
      <c r="GC160" s="242"/>
      <c r="GD160" s="242"/>
      <c r="GE160" s="243"/>
    </row>
    <row r="161" spans="2:187" ht="4.5" customHeight="1">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20"/>
      <c r="CM161" s="20"/>
      <c r="CN161" s="20"/>
      <c r="CO161" s="20"/>
      <c r="CP161" s="20"/>
      <c r="CQ161" s="20"/>
      <c r="CR161" s="20"/>
      <c r="CS161" s="20"/>
      <c r="CT161" s="20"/>
      <c r="CU161" s="20"/>
      <c r="CV161" s="20"/>
      <c r="CW161" s="20"/>
      <c r="CX161" s="20"/>
      <c r="CY161" s="20"/>
      <c r="CZ161" s="20"/>
      <c r="DA161" s="20"/>
      <c r="DB161" s="20"/>
      <c r="DC161" s="20"/>
      <c r="DD161" s="20"/>
      <c r="DE161" s="20"/>
      <c r="DF161" s="20"/>
      <c r="DG161" s="20"/>
      <c r="DH161" s="20"/>
      <c r="DI161" s="20"/>
      <c r="DJ161" s="20"/>
      <c r="DK161" s="20"/>
      <c r="DL161" s="20"/>
      <c r="DM161" s="20"/>
      <c r="DN161" s="20"/>
      <c r="DO161" s="20"/>
      <c r="DP161" s="20"/>
      <c r="DQ161" s="20"/>
      <c r="DR161" s="20"/>
      <c r="DS161" s="20"/>
      <c r="DT161" s="20"/>
      <c r="DU161" s="20"/>
      <c r="DV161" s="20"/>
      <c r="DW161" s="20"/>
      <c r="DX161" s="20"/>
      <c r="DY161" s="20"/>
      <c r="DZ161" s="20"/>
      <c r="EL161" s="72"/>
      <c r="EM161" s="73"/>
      <c r="EN161" s="73"/>
      <c r="EO161" s="73"/>
      <c r="EP161" s="73"/>
      <c r="EQ161" s="73"/>
      <c r="ER161" s="73"/>
      <c r="ES161" s="73"/>
      <c r="ET161" s="73"/>
      <c r="EU161" s="73"/>
      <c r="EV161" s="73"/>
      <c r="EW161" s="73"/>
      <c r="EX161" s="73"/>
      <c r="EY161" s="73"/>
      <c r="EZ161" s="73"/>
      <c r="FA161" s="73"/>
      <c r="FB161" s="73"/>
      <c r="FC161" s="73"/>
      <c r="FD161" s="73"/>
      <c r="FE161" s="73"/>
      <c r="FF161" s="73"/>
      <c r="FG161" s="73"/>
      <c r="FH161" s="74"/>
      <c r="FI161" s="244"/>
      <c r="FJ161" s="245"/>
      <c r="FK161" s="245"/>
      <c r="FL161" s="245"/>
      <c r="FM161" s="245"/>
      <c r="FN161" s="245"/>
      <c r="FO161" s="245"/>
      <c r="FP161" s="245"/>
      <c r="FQ161" s="245"/>
      <c r="FR161" s="245"/>
      <c r="FS161" s="245"/>
      <c r="FT161" s="245"/>
      <c r="FU161" s="245"/>
      <c r="FV161" s="245"/>
      <c r="FW161" s="245"/>
      <c r="FX161" s="245"/>
      <c r="FY161" s="245"/>
      <c r="FZ161" s="245"/>
      <c r="GA161" s="245"/>
      <c r="GB161" s="245"/>
      <c r="GC161" s="245"/>
      <c r="GD161" s="245"/>
      <c r="GE161" s="246"/>
    </row>
    <row r="162" spans="142:187" ht="4.5" customHeight="1">
      <c r="EL162" s="66">
        <f>EK43/12*0.1</f>
        <v>166.66666666666669</v>
      </c>
      <c r="EM162" s="67"/>
      <c r="EN162" s="67"/>
      <c r="EO162" s="67"/>
      <c r="EP162" s="67"/>
      <c r="EQ162" s="67"/>
      <c r="ER162" s="67"/>
      <c r="ES162" s="67"/>
      <c r="ET162" s="67"/>
      <c r="EU162" s="67"/>
      <c r="EV162" s="67"/>
      <c r="EW162" s="67"/>
      <c r="EX162" s="67"/>
      <c r="EY162" s="67"/>
      <c r="EZ162" s="67"/>
      <c r="FA162" s="67"/>
      <c r="FB162" s="67"/>
      <c r="FC162" s="67"/>
      <c r="FD162" s="67"/>
      <c r="FE162" s="67"/>
      <c r="FF162" s="67"/>
      <c r="FG162" s="67"/>
      <c r="FH162" s="68"/>
      <c r="FI162" s="229">
        <f>IF(EL153&lt;CR117,CR117,EL153)</f>
        <v>0</v>
      </c>
      <c r="FJ162" s="230"/>
      <c r="FK162" s="230"/>
      <c r="FL162" s="230"/>
      <c r="FM162" s="230"/>
      <c r="FN162" s="230"/>
      <c r="FO162" s="230"/>
      <c r="FP162" s="230"/>
      <c r="FQ162" s="230"/>
      <c r="FR162" s="230"/>
      <c r="FS162" s="230"/>
      <c r="FT162" s="230"/>
      <c r="FU162" s="230"/>
      <c r="FV162" s="230"/>
      <c r="FW162" s="230"/>
      <c r="FX162" s="230"/>
      <c r="FY162" s="230"/>
      <c r="FZ162" s="230"/>
      <c r="GA162" s="230"/>
      <c r="GB162" s="230"/>
      <c r="GC162" s="230"/>
      <c r="GD162" s="230"/>
      <c r="GE162" s="231"/>
    </row>
    <row r="163" spans="142:187" ht="4.5" customHeight="1">
      <c r="EL163" s="69"/>
      <c r="EM163" s="70"/>
      <c r="EN163" s="70"/>
      <c r="EO163" s="70"/>
      <c r="EP163" s="70"/>
      <c r="EQ163" s="70"/>
      <c r="ER163" s="70"/>
      <c r="ES163" s="70"/>
      <c r="ET163" s="70"/>
      <c r="EU163" s="70"/>
      <c r="EV163" s="70"/>
      <c r="EW163" s="70"/>
      <c r="EX163" s="70"/>
      <c r="EY163" s="70"/>
      <c r="EZ163" s="70"/>
      <c r="FA163" s="70"/>
      <c r="FB163" s="70"/>
      <c r="FC163" s="70"/>
      <c r="FD163" s="70"/>
      <c r="FE163" s="70"/>
      <c r="FF163" s="70"/>
      <c r="FG163" s="70"/>
      <c r="FH163" s="71"/>
      <c r="FI163" s="232"/>
      <c r="FJ163" s="233"/>
      <c r="FK163" s="233"/>
      <c r="FL163" s="233"/>
      <c r="FM163" s="233"/>
      <c r="FN163" s="233"/>
      <c r="FO163" s="233"/>
      <c r="FP163" s="233"/>
      <c r="FQ163" s="233"/>
      <c r="FR163" s="233"/>
      <c r="FS163" s="233"/>
      <c r="FT163" s="233"/>
      <c r="FU163" s="233"/>
      <c r="FV163" s="233"/>
      <c r="FW163" s="233"/>
      <c r="FX163" s="233"/>
      <c r="FY163" s="233"/>
      <c r="FZ163" s="233"/>
      <c r="GA163" s="233"/>
      <c r="GB163" s="233"/>
      <c r="GC163" s="233"/>
      <c r="GD163" s="233"/>
      <c r="GE163" s="234"/>
    </row>
    <row r="164" spans="142:187" ht="4.5" customHeight="1">
      <c r="EL164" s="72"/>
      <c r="EM164" s="73"/>
      <c r="EN164" s="73"/>
      <c r="EO164" s="73"/>
      <c r="EP164" s="73"/>
      <c r="EQ164" s="73"/>
      <c r="ER164" s="73"/>
      <c r="ES164" s="73"/>
      <c r="ET164" s="73"/>
      <c r="EU164" s="73"/>
      <c r="EV164" s="73"/>
      <c r="EW164" s="73"/>
      <c r="EX164" s="73"/>
      <c r="EY164" s="73"/>
      <c r="EZ164" s="73"/>
      <c r="FA164" s="73"/>
      <c r="FB164" s="73"/>
      <c r="FC164" s="73"/>
      <c r="FD164" s="73"/>
      <c r="FE164" s="73"/>
      <c r="FF164" s="73"/>
      <c r="FG164" s="73"/>
      <c r="FH164" s="74"/>
      <c r="FI164" s="235"/>
      <c r="FJ164" s="236"/>
      <c r="FK164" s="236"/>
      <c r="FL164" s="236"/>
      <c r="FM164" s="236"/>
      <c r="FN164" s="236"/>
      <c r="FO164" s="236"/>
      <c r="FP164" s="236"/>
      <c r="FQ164" s="236"/>
      <c r="FR164" s="236"/>
      <c r="FS164" s="236"/>
      <c r="FT164" s="236"/>
      <c r="FU164" s="236"/>
      <c r="FV164" s="236"/>
      <c r="FW164" s="236"/>
      <c r="FX164" s="236"/>
      <c r="FY164" s="236"/>
      <c r="FZ164" s="236"/>
      <c r="GA164" s="236"/>
      <c r="GB164" s="236"/>
      <c r="GC164" s="236"/>
      <c r="GD164" s="236"/>
      <c r="GE164" s="237"/>
    </row>
    <row r="165" spans="139:191" ht="4.5" customHeight="1">
      <c r="EI165" s="21"/>
      <c r="EJ165" s="21"/>
      <c r="EK165" s="21"/>
      <c r="EL165" s="66">
        <f>BJ43*0.1</f>
        <v>2000</v>
      </c>
      <c r="EM165" s="67"/>
      <c r="EN165" s="67"/>
      <c r="EO165" s="67"/>
      <c r="EP165" s="67"/>
      <c r="EQ165" s="67"/>
      <c r="ER165" s="67"/>
      <c r="ES165" s="67"/>
      <c r="ET165" s="67"/>
      <c r="EU165" s="67"/>
      <c r="EV165" s="67"/>
      <c r="EW165" s="67"/>
      <c r="EX165" s="67"/>
      <c r="EY165" s="67"/>
      <c r="EZ165" s="67"/>
      <c r="FA165" s="67"/>
      <c r="FB165" s="67"/>
      <c r="FC165" s="67"/>
      <c r="FD165" s="67"/>
      <c r="FE165" s="67"/>
      <c r="FF165" s="67"/>
      <c r="FG165" s="67"/>
      <c r="FH165" s="68"/>
      <c r="FI165" s="57" t="str">
        <f>IF(CR122&lt;EL162,"Fixed Amount Below 10% GMI","")</f>
        <v>Fixed Amount Below 10% GMI</v>
      </c>
      <c r="FJ165" s="58"/>
      <c r="FK165" s="58"/>
      <c r="FL165" s="58"/>
      <c r="FM165" s="58"/>
      <c r="FN165" s="58"/>
      <c r="FO165" s="58"/>
      <c r="FP165" s="58"/>
      <c r="FQ165" s="58"/>
      <c r="FR165" s="58"/>
      <c r="FS165" s="58"/>
      <c r="FT165" s="58"/>
      <c r="FU165" s="58"/>
      <c r="FV165" s="58"/>
      <c r="FW165" s="58"/>
      <c r="FX165" s="58"/>
      <c r="FY165" s="58"/>
      <c r="FZ165" s="58"/>
      <c r="GA165" s="58"/>
      <c r="GB165" s="58"/>
      <c r="GC165" s="58"/>
      <c r="GD165" s="58"/>
      <c r="GE165" s="59"/>
      <c r="GF165" s="21"/>
      <c r="GG165" s="21"/>
      <c r="GH165" s="21"/>
      <c r="GI165" s="21"/>
    </row>
    <row r="166" spans="139:191" ht="4.5" customHeight="1">
      <c r="EI166" s="21"/>
      <c r="EJ166" s="21"/>
      <c r="EK166" s="21"/>
      <c r="EL166" s="69"/>
      <c r="EM166" s="70"/>
      <c r="EN166" s="70"/>
      <c r="EO166" s="70"/>
      <c r="EP166" s="70"/>
      <c r="EQ166" s="70"/>
      <c r="ER166" s="70"/>
      <c r="ES166" s="70"/>
      <c r="ET166" s="70"/>
      <c r="EU166" s="70"/>
      <c r="EV166" s="70"/>
      <c r="EW166" s="70"/>
      <c r="EX166" s="70"/>
      <c r="EY166" s="70"/>
      <c r="EZ166" s="70"/>
      <c r="FA166" s="70"/>
      <c r="FB166" s="70"/>
      <c r="FC166" s="70"/>
      <c r="FD166" s="70"/>
      <c r="FE166" s="70"/>
      <c r="FF166" s="70"/>
      <c r="FG166" s="70"/>
      <c r="FH166" s="71"/>
      <c r="FI166" s="60"/>
      <c r="FJ166" s="61"/>
      <c r="FK166" s="61"/>
      <c r="FL166" s="61"/>
      <c r="FM166" s="61"/>
      <c r="FN166" s="61"/>
      <c r="FO166" s="61"/>
      <c r="FP166" s="61"/>
      <c r="FQ166" s="61"/>
      <c r="FR166" s="61"/>
      <c r="FS166" s="61"/>
      <c r="FT166" s="61"/>
      <c r="FU166" s="61"/>
      <c r="FV166" s="61"/>
      <c r="FW166" s="61"/>
      <c r="FX166" s="61"/>
      <c r="FY166" s="61"/>
      <c r="FZ166" s="61"/>
      <c r="GA166" s="61"/>
      <c r="GB166" s="61"/>
      <c r="GC166" s="61"/>
      <c r="GD166" s="61"/>
      <c r="GE166" s="62"/>
      <c r="GF166" s="21"/>
      <c r="GG166" s="21"/>
      <c r="GH166" s="21"/>
      <c r="GI166" s="21"/>
    </row>
    <row r="167" spans="139:191" ht="4.5" customHeight="1">
      <c r="EI167" s="21"/>
      <c r="EJ167" s="21"/>
      <c r="EK167" s="21"/>
      <c r="EL167" s="72"/>
      <c r="EM167" s="73"/>
      <c r="EN167" s="73"/>
      <c r="EO167" s="73"/>
      <c r="EP167" s="73"/>
      <c r="EQ167" s="73"/>
      <c r="ER167" s="73"/>
      <c r="ES167" s="73"/>
      <c r="ET167" s="73"/>
      <c r="EU167" s="73"/>
      <c r="EV167" s="73"/>
      <c r="EW167" s="73"/>
      <c r="EX167" s="73"/>
      <c r="EY167" s="73"/>
      <c r="EZ167" s="73"/>
      <c r="FA167" s="73"/>
      <c r="FB167" s="73"/>
      <c r="FC167" s="73"/>
      <c r="FD167" s="73"/>
      <c r="FE167" s="73"/>
      <c r="FF167" s="73"/>
      <c r="FG167" s="73"/>
      <c r="FH167" s="74"/>
      <c r="FI167" s="63"/>
      <c r="FJ167" s="64"/>
      <c r="FK167" s="64"/>
      <c r="FL167" s="64"/>
      <c r="FM167" s="64"/>
      <c r="FN167" s="64"/>
      <c r="FO167" s="64"/>
      <c r="FP167" s="64"/>
      <c r="FQ167" s="64"/>
      <c r="FR167" s="64"/>
      <c r="FS167" s="64"/>
      <c r="FT167" s="64"/>
      <c r="FU167" s="64"/>
      <c r="FV167" s="64"/>
      <c r="FW167" s="64"/>
      <c r="FX167" s="64"/>
      <c r="FY167" s="64"/>
      <c r="FZ167" s="64"/>
      <c r="GA167" s="64"/>
      <c r="GB167" s="64"/>
      <c r="GC167" s="64"/>
      <c r="GD167" s="64"/>
      <c r="GE167" s="65"/>
      <c r="GF167" s="21"/>
      <c r="GG167" s="21"/>
      <c r="GH167" s="21"/>
      <c r="GI167" s="21"/>
    </row>
    <row r="168" spans="142:187" ht="4.5" customHeight="1">
      <c r="EL168" s="57" t="str">
        <f>IF(CR122&lt;EL162,"WARNING!!!","")</f>
        <v>WARNING!!!</v>
      </c>
      <c r="EM168" s="58"/>
      <c r="EN168" s="58"/>
      <c r="EO168" s="58"/>
      <c r="EP168" s="58"/>
      <c r="EQ168" s="58"/>
      <c r="ER168" s="58"/>
      <c r="ES168" s="58"/>
      <c r="ET168" s="58"/>
      <c r="EU168" s="58"/>
      <c r="EV168" s="58"/>
      <c r="EW168" s="58"/>
      <c r="EX168" s="58"/>
      <c r="EY168" s="58"/>
      <c r="EZ168" s="58"/>
      <c r="FA168" s="58"/>
      <c r="FB168" s="58"/>
      <c r="FC168" s="58"/>
      <c r="FD168" s="58"/>
      <c r="FE168" s="58"/>
      <c r="FF168" s="58"/>
      <c r="FG168" s="58"/>
      <c r="FH168" s="59"/>
      <c r="FI168" s="57">
        <f>EK82/12</f>
        <v>1546.6666666666667</v>
      </c>
      <c r="FJ168" s="58"/>
      <c r="FK168" s="58"/>
      <c r="FL168" s="58"/>
      <c r="FM168" s="58"/>
      <c r="FN168" s="58"/>
      <c r="FO168" s="58"/>
      <c r="FP168" s="58"/>
      <c r="FQ168" s="58"/>
      <c r="FR168" s="58"/>
      <c r="FS168" s="58"/>
      <c r="FT168" s="58"/>
      <c r="FU168" s="58"/>
      <c r="FV168" s="58"/>
      <c r="FW168" s="58"/>
      <c r="FX168" s="58"/>
      <c r="FY168" s="58"/>
      <c r="FZ168" s="58"/>
      <c r="GA168" s="58"/>
      <c r="GB168" s="58"/>
      <c r="GC168" s="58"/>
      <c r="GD168" s="58"/>
      <c r="GE168" s="59"/>
    </row>
    <row r="169" spans="142:187" ht="4.5" customHeight="1">
      <c r="EL169" s="60"/>
      <c r="EM169" s="61"/>
      <c r="EN169" s="61"/>
      <c r="EO169" s="61"/>
      <c r="EP169" s="61"/>
      <c r="EQ169" s="61"/>
      <c r="ER169" s="61"/>
      <c r="ES169" s="61"/>
      <c r="ET169" s="61"/>
      <c r="EU169" s="61"/>
      <c r="EV169" s="61"/>
      <c r="EW169" s="61"/>
      <c r="EX169" s="61"/>
      <c r="EY169" s="61"/>
      <c r="EZ169" s="61"/>
      <c r="FA169" s="61"/>
      <c r="FB169" s="61"/>
      <c r="FC169" s="61"/>
      <c r="FD169" s="61"/>
      <c r="FE169" s="61"/>
      <c r="FF169" s="61"/>
      <c r="FG169" s="61"/>
      <c r="FH169" s="62"/>
      <c r="FI169" s="60"/>
      <c r="FJ169" s="61"/>
      <c r="FK169" s="61"/>
      <c r="FL169" s="61"/>
      <c r="FM169" s="61"/>
      <c r="FN169" s="61"/>
      <c r="FO169" s="61"/>
      <c r="FP169" s="61"/>
      <c r="FQ169" s="61"/>
      <c r="FR169" s="61"/>
      <c r="FS169" s="61"/>
      <c r="FT169" s="61"/>
      <c r="FU169" s="61"/>
      <c r="FV169" s="61"/>
      <c r="FW169" s="61"/>
      <c r="FX169" s="61"/>
      <c r="FY169" s="61"/>
      <c r="FZ169" s="61"/>
      <c r="GA169" s="61"/>
      <c r="GB169" s="61"/>
      <c r="GC169" s="61"/>
      <c r="GD169" s="61"/>
      <c r="GE169" s="62"/>
    </row>
    <row r="170" spans="142:187" ht="4.5" customHeight="1">
      <c r="EL170" s="63"/>
      <c r="EM170" s="64"/>
      <c r="EN170" s="64"/>
      <c r="EO170" s="64"/>
      <c r="EP170" s="64"/>
      <c r="EQ170" s="64"/>
      <c r="ER170" s="64"/>
      <c r="ES170" s="64"/>
      <c r="ET170" s="64"/>
      <c r="EU170" s="64"/>
      <c r="EV170" s="64"/>
      <c r="EW170" s="64"/>
      <c r="EX170" s="64"/>
      <c r="EY170" s="64"/>
      <c r="EZ170" s="64"/>
      <c r="FA170" s="64"/>
      <c r="FB170" s="64"/>
      <c r="FC170" s="64"/>
      <c r="FD170" s="64"/>
      <c r="FE170" s="64"/>
      <c r="FF170" s="64"/>
      <c r="FG170" s="64"/>
      <c r="FH170" s="65"/>
      <c r="FI170" s="63"/>
      <c r="FJ170" s="64"/>
      <c r="FK170" s="64"/>
      <c r="FL170" s="64"/>
      <c r="FM170" s="64"/>
      <c r="FN170" s="64"/>
      <c r="FO170" s="64"/>
      <c r="FP170" s="64"/>
      <c r="FQ170" s="64"/>
      <c r="FR170" s="64"/>
      <c r="FS170" s="64"/>
      <c r="FT170" s="64"/>
      <c r="FU170" s="64"/>
      <c r="FV170" s="64"/>
      <c r="FW170" s="64"/>
      <c r="FX170" s="64"/>
      <c r="FY170" s="64"/>
      <c r="FZ170" s="64"/>
      <c r="GA170" s="64"/>
      <c r="GB170" s="64"/>
      <c r="GC170" s="64"/>
      <c r="GD170" s="64"/>
      <c r="GE170" s="65"/>
    </row>
    <row r="171" ht="4.5" customHeight="1"/>
    <row r="172" ht="4.5" customHeight="1"/>
    <row r="173" ht="4.5" customHeight="1"/>
    <row r="174" ht="4.5" customHeight="1"/>
    <row r="175" ht="4.5" customHeight="1"/>
    <row r="176" ht="4.5" customHeight="1">
      <c r="FW176" t="s">
        <v>12</v>
      </c>
    </row>
    <row r="177" ht="4.5" customHeight="1"/>
    <row r="178" ht="4.5" customHeight="1"/>
    <row r="179" ht="4.5" customHeight="1"/>
    <row r="180" ht="4.5" customHeight="1"/>
    <row r="181" ht="4.5" customHeight="1"/>
    <row r="182" ht="4.5" customHeight="1"/>
    <row r="183" ht="4.5" customHeight="1"/>
    <row r="184" ht="4.5" customHeight="1"/>
    <row r="185" ht="4.5" customHeight="1"/>
    <row r="186" ht="4.5" customHeight="1"/>
    <row r="187" ht="4.5" customHeight="1">
      <c r="FJ187" t="s">
        <v>12</v>
      </c>
    </row>
    <row r="188" ht="4.5" customHeight="1"/>
    <row r="189" ht="4.5" customHeight="1"/>
    <row r="190" ht="4.5" customHeight="1"/>
    <row r="191" ht="4.5" customHeight="1"/>
    <row r="192" ht="4.5" customHeight="1"/>
    <row r="193" ht="4.5" customHeight="1"/>
    <row r="194" ht="4.5" customHeight="1"/>
    <row r="195" ht="4.5" customHeight="1"/>
    <row r="196" ht="4.5" customHeight="1"/>
    <row r="197" ht="4.5" customHeight="1"/>
    <row r="198" ht="4.5" customHeight="1"/>
    <row r="199" ht="4.5" customHeight="1"/>
    <row r="200" ht="4.5" customHeight="1"/>
    <row r="201" ht="4.5" customHeight="1"/>
    <row r="202" ht="4.5" customHeight="1"/>
    <row r="203" ht="4.5" customHeight="1"/>
    <row r="204" ht="4.5" customHeight="1"/>
    <row r="205" ht="4.5" customHeight="1"/>
    <row r="206" ht="4.5" customHeight="1"/>
    <row r="207" ht="4.5" customHeight="1"/>
    <row r="208" ht="4.5" customHeight="1"/>
    <row r="209" ht="4.5" customHeight="1"/>
    <row r="210" ht="4.5" customHeight="1"/>
    <row r="211" ht="4.5" customHeight="1"/>
    <row r="212" ht="4.5" customHeight="1"/>
    <row r="213" ht="4.5" customHeight="1"/>
    <row r="214" ht="4.5" customHeight="1"/>
    <row r="215" ht="4.5" customHeight="1"/>
    <row r="216" ht="4.5" customHeight="1"/>
    <row r="217" ht="4.5" customHeight="1"/>
    <row r="218" ht="4.5" customHeight="1"/>
    <row r="219" ht="4.5" customHeight="1"/>
    <row r="220" ht="4.5" customHeight="1"/>
    <row r="221" ht="4.5" customHeight="1"/>
    <row r="222" ht="4.5" customHeight="1"/>
    <row r="223" ht="4.5" customHeight="1"/>
    <row r="224" ht="4.5" customHeight="1"/>
    <row r="225" ht="4.5" customHeight="1"/>
    <row r="226" ht="4.5" customHeight="1"/>
    <row r="227" ht="4.5" customHeight="1"/>
    <row r="228" ht="4.5" customHeight="1"/>
    <row r="229" ht="4.5" customHeight="1"/>
    <row r="230" ht="4.5" customHeight="1"/>
    <row r="231" ht="4.5" customHeight="1"/>
    <row r="232" ht="4.5" customHeight="1"/>
    <row r="233" ht="4.5" customHeight="1"/>
    <row r="234" ht="4.5" customHeight="1"/>
    <row r="235" ht="4.5" customHeight="1"/>
    <row r="236" ht="4.5" customHeight="1"/>
    <row r="237" ht="4.5" customHeight="1"/>
    <row r="238" ht="4.5" customHeight="1"/>
    <row r="239" ht="4.5" customHeight="1"/>
    <row r="240" ht="4.5" customHeight="1"/>
    <row r="241" ht="4.5" customHeight="1"/>
    <row r="242" ht="4.5" customHeight="1"/>
    <row r="243" ht="4.5" customHeight="1"/>
    <row r="244" ht="4.5" customHeight="1"/>
    <row r="245" ht="4.5" customHeight="1"/>
    <row r="246" ht="4.5" customHeight="1"/>
    <row r="247" ht="4.5" customHeight="1"/>
    <row r="248" ht="4.5" customHeight="1"/>
    <row r="249" ht="4.5" customHeight="1"/>
    <row r="250" ht="4.5" customHeight="1"/>
    <row r="251" ht="4.5" customHeight="1"/>
    <row r="252" ht="4.5" customHeight="1"/>
    <row r="253" ht="4.5" customHeight="1"/>
    <row r="254" ht="4.5" customHeight="1"/>
    <row r="255" ht="4.5" customHeight="1"/>
    <row r="256" ht="4.5" customHeight="1"/>
    <row r="257" ht="4.5" customHeight="1"/>
    <row r="258" ht="4.5" customHeight="1"/>
    <row r="259" ht="4.5" customHeight="1"/>
    <row r="260" ht="4.5" customHeight="1"/>
    <row r="261" ht="4.5" customHeight="1"/>
    <row r="262" ht="4.5" customHeight="1"/>
    <row r="263" ht="4.5" customHeight="1"/>
    <row r="264" ht="4.5" customHeight="1"/>
    <row r="265" ht="4.5" customHeight="1"/>
    <row r="266" ht="4.5" customHeight="1"/>
    <row r="267" ht="4.5" customHeight="1"/>
    <row r="268" ht="4.5" customHeight="1"/>
    <row r="269" ht="4.5" customHeight="1"/>
    <row r="270" ht="4.5" customHeight="1"/>
    <row r="271" ht="4.5" customHeight="1"/>
    <row r="272" ht="4.5" customHeight="1"/>
    <row r="273" ht="4.5" customHeight="1"/>
    <row r="274" ht="4.5" customHeight="1"/>
    <row r="275" ht="4.5" customHeight="1"/>
    <row r="276" ht="4.5" customHeight="1"/>
    <row r="277" ht="4.5" customHeight="1"/>
    <row r="278" ht="4.5" customHeight="1"/>
    <row r="279" ht="4.5" customHeight="1"/>
    <row r="280" ht="4.5" customHeight="1"/>
    <row r="281" ht="4.5" customHeight="1"/>
    <row r="282" ht="4.5" customHeight="1"/>
    <row r="283" ht="4.5" customHeight="1"/>
    <row r="284" ht="4.5" customHeight="1"/>
    <row r="285" ht="4.5" customHeight="1"/>
    <row r="286" ht="4.5" customHeight="1"/>
    <row r="287" ht="4.5" customHeight="1"/>
    <row r="288" ht="4.5" customHeight="1"/>
    <row r="289" ht="4.5" customHeight="1"/>
    <row r="290" ht="4.5" customHeight="1"/>
    <row r="291" ht="4.5" customHeight="1"/>
    <row r="292" ht="4.5" customHeight="1"/>
    <row r="293" ht="4.5" customHeight="1"/>
    <row r="294" ht="4.5" customHeight="1"/>
    <row r="295" ht="4.5" customHeight="1"/>
    <row r="296" ht="4.5" customHeight="1"/>
    <row r="297" ht="4.5" customHeight="1"/>
    <row r="298" ht="4.5" customHeight="1"/>
    <row r="299" ht="4.5" customHeight="1"/>
    <row r="300" ht="4.5" customHeight="1"/>
    <row r="301" ht="4.5" customHeight="1"/>
    <row r="302" ht="4.5" customHeight="1"/>
    <row r="303" ht="4.5" customHeight="1"/>
    <row r="304" ht="4.5" customHeight="1"/>
    <row r="305" ht="4.5" customHeight="1"/>
    <row r="306" ht="4.5" customHeight="1"/>
    <row r="307" ht="4.5" customHeight="1"/>
    <row r="308" ht="4.5" customHeight="1"/>
    <row r="309" ht="4.5" customHeight="1"/>
    <row r="310" ht="4.5" customHeight="1"/>
    <row r="311" ht="4.5" customHeight="1"/>
    <row r="312" ht="4.5" customHeight="1"/>
    <row r="313" ht="4.5" customHeight="1"/>
    <row r="314" ht="4.5" customHeight="1"/>
    <row r="315" ht="4.5" customHeight="1"/>
    <row r="316" ht="4.5" customHeight="1"/>
    <row r="317" ht="4.5" customHeight="1"/>
    <row r="318" ht="4.5" customHeight="1"/>
    <row r="319" ht="4.5" customHeight="1"/>
    <row r="320" ht="4.5" customHeight="1"/>
    <row r="321" ht="4.5" customHeight="1"/>
    <row r="322" ht="4.5" customHeight="1"/>
    <row r="323" ht="4.5" customHeight="1"/>
    <row r="324" ht="4.5" customHeight="1"/>
    <row r="325" ht="4.5" customHeight="1"/>
    <row r="326" ht="4.5" customHeight="1"/>
    <row r="327" ht="4.5" customHeight="1"/>
    <row r="328" ht="4.5" customHeight="1"/>
    <row r="329" ht="4.5" customHeight="1"/>
    <row r="330" ht="4.5" customHeight="1"/>
    <row r="331" ht="4.5" customHeight="1"/>
    <row r="332" ht="4.5" customHeight="1"/>
    <row r="333" ht="4.5" customHeight="1"/>
    <row r="334" ht="4.5" customHeight="1"/>
    <row r="335" ht="4.5" customHeight="1"/>
    <row r="336" ht="4.5" customHeight="1"/>
    <row r="337" ht="4.5" customHeight="1"/>
    <row r="338" ht="4.5" customHeight="1"/>
    <row r="339" ht="4.5" customHeight="1"/>
    <row r="340" ht="4.5" customHeight="1"/>
    <row r="341" ht="4.5" customHeight="1"/>
    <row r="342" ht="4.5" customHeight="1"/>
    <row r="343" ht="4.5" customHeight="1"/>
    <row r="344" ht="4.5" customHeight="1"/>
    <row r="345" ht="4.5" customHeight="1"/>
    <row r="346" ht="4.5" customHeight="1"/>
    <row r="347" ht="4.5" customHeight="1"/>
    <row r="348" ht="4.5" customHeight="1"/>
    <row r="349" ht="4.5" customHeight="1"/>
    <row r="350" ht="4.5" customHeight="1"/>
    <row r="351" ht="4.5" customHeight="1"/>
    <row r="352" ht="4.5" customHeight="1"/>
    <row r="353" ht="4.5" customHeight="1"/>
    <row r="354" ht="4.5" customHeight="1"/>
    <row r="355" ht="4.5" customHeight="1"/>
    <row r="356" ht="4.5" customHeight="1"/>
    <row r="357" ht="4.5" customHeight="1"/>
    <row r="358" ht="4.5" customHeight="1"/>
    <row r="359" ht="4.5" customHeight="1"/>
    <row r="360" ht="4.5" customHeight="1"/>
    <row r="361" ht="4.5" customHeight="1"/>
    <row r="362" ht="4.5" customHeight="1"/>
    <row r="363" ht="4.5" customHeight="1"/>
    <row r="364" ht="4.5" customHeight="1"/>
    <row r="365" ht="4.5" customHeight="1"/>
    <row r="366" ht="4.5" customHeight="1"/>
    <row r="367" ht="4.5" customHeight="1"/>
    <row r="368" ht="4.5" customHeight="1"/>
    <row r="369" ht="4.5" customHeight="1"/>
    <row r="370" ht="4.5" customHeight="1"/>
    <row r="371" ht="4.5" customHeight="1"/>
    <row r="372" ht="4.5" customHeight="1"/>
    <row r="373" ht="4.5" customHeight="1"/>
    <row r="374" ht="4.5" customHeight="1"/>
    <row r="375" ht="4.5" customHeight="1"/>
    <row r="376" ht="4.5" customHeight="1"/>
    <row r="377" ht="4.5" customHeight="1"/>
    <row r="378" ht="4.5" customHeight="1"/>
    <row r="379" ht="4.5" customHeight="1"/>
    <row r="380" ht="4.5" customHeight="1"/>
    <row r="381" ht="4.5" customHeight="1"/>
    <row r="382" ht="4.5" customHeight="1"/>
    <row r="383" ht="4.5" customHeight="1"/>
    <row r="384" ht="4.5" customHeight="1"/>
    <row r="385" ht="4.5" customHeight="1"/>
    <row r="386" ht="4.5" customHeight="1"/>
    <row r="387" ht="4.5" customHeight="1"/>
    <row r="388" ht="4.5" customHeight="1"/>
    <row r="389" ht="4.5" customHeight="1"/>
    <row r="390" ht="4.5" customHeight="1"/>
    <row r="391" ht="4.5" customHeight="1"/>
    <row r="392" ht="4.5" customHeight="1"/>
    <row r="393" ht="4.5" customHeight="1"/>
    <row r="394" ht="4.5" customHeight="1"/>
    <row r="395" ht="4.5" customHeight="1"/>
    <row r="396" ht="4.5" customHeight="1"/>
    <row r="397" ht="4.5" customHeight="1"/>
    <row r="398" ht="4.5" customHeight="1"/>
    <row r="399" ht="4.5" customHeight="1"/>
    <row r="400" ht="4.5" customHeight="1"/>
    <row r="401" ht="4.5" customHeight="1"/>
    <row r="402" ht="4.5" customHeight="1"/>
    <row r="403" ht="4.5" customHeight="1"/>
    <row r="404" ht="4.5" customHeight="1"/>
    <row r="405" ht="4.5" customHeight="1"/>
    <row r="406" ht="4.5" customHeight="1"/>
    <row r="407" ht="4.5" customHeight="1"/>
    <row r="408" ht="4.5" customHeight="1"/>
    <row r="409" ht="4.5" customHeight="1"/>
    <row r="410" ht="4.5" customHeight="1"/>
    <row r="411" ht="4.5" customHeight="1"/>
    <row r="412" ht="4.5" customHeight="1"/>
    <row r="413" ht="4.5" customHeight="1"/>
    <row r="414" ht="4.5" customHeight="1"/>
    <row r="415" ht="4.5" customHeight="1"/>
    <row r="416" ht="4.5" customHeight="1"/>
    <row r="417" ht="4.5" customHeight="1"/>
    <row r="418" ht="4.5" customHeight="1"/>
    <row r="419" ht="4.5" customHeight="1"/>
    <row r="420" ht="4.5" customHeight="1"/>
    <row r="421" ht="4.5" customHeight="1"/>
    <row r="422" ht="4.5" customHeight="1"/>
    <row r="423" ht="4.5" customHeight="1"/>
    <row r="424" ht="4.5" customHeight="1"/>
    <row r="425" ht="4.5" customHeight="1"/>
    <row r="426" ht="4.5" customHeight="1"/>
    <row r="427" ht="4.5" customHeight="1"/>
    <row r="428" ht="4.5" customHeight="1"/>
    <row r="429" ht="4.5" customHeight="1"/>
    <row r="430" ht="4.5" customHeight="1"/>
    <row r="431" ht="4.5" customHeight="1"/>
    <row r="432" ht="4.5" customHeight="1"/>
    <row r="433" ht="4.5" customHeight="1"/>
    <row r="434" ht="4.5" customHeight="1"/>
    <row r="435" ht="4.5" customHeight="1"/>
    <row r="436" ht="4.5" customHeight="1"/>
    <row r="437" ht="4.5" customHeight="1"/>
    <row r="438" ht="4.5" customHeight="1"/>
    <row r="439" ht="4.5" customHeight="1"/>
    <row r="440" ht="4.5" customHeight="1"/>
    <row r="441" ht="4.5" customHeight="1"/>
    <row r="442" ht="4.5" customHeight="1"/>
    <row r="443" ht="4.5" customHeight="1"/>
    <row r="444" ht="4.5" customHeight="1"/>
    <row r="445" ht="4.5" customHeight="1"/>
    <row r="446" ht="4.5" customHeight="1"/>
    <row r="447" ht="4.5" customHeight="1"/>
    <row r="448" ht="4.5" customHeight="1"/>
    <row r="449" ht="4.5" customHeight="1"/>
    <row r="450" ht="4.5" customHeight="1"/>
    <row r="451" ht="4.5" customHeight="1"/>
    <row r="452" ht="4.5" customHeight="1"/>
    <row r="453" ht="4.5" customHeight="1"/>
    <row r="454" ht="4.5" customHeight="1"/>
    <row r="455" ht="4.5" customHeight="1"/>
    <row r="456" ht="4.5" customHeight="1"/>
    <row r="457" ht="4.5" customHeight="1"/>
    <row r="458" ht="4.5" customHeight="1"/>
    <row r="459" ht="4.5" customHeight="1"/>
    <row r="460" ht="4.5" customHeight="1"/>
    <row r="461" ht="4.5" customHeight="1"/>
    <row r="462" ht="4.5" customHeight="1"/>
    <row r="463" ht="4.5" customHeight="1"/>
    <row r="464" ht="4.5" customHeight="1"/>
    <row r="465" ht="4.5" customHeight="1"/>
    <row r="466" ht="4.5" customHeight="1"/>
    <row r="467" ht="4.5" customHeight="1"/>
    <row r="468" ht="4.5" customHeight="1"/>
    <row r="469" ht="4.5" customHeight="1"/>
    <row r="470" ht="4.5" customHeight="1"/>
    <row r="471" ht="4.5" customHeight="1"/>
    <row r="472" ht="4.5" customHeight="1"/>
    <row r="473" ht="4.5" customHeight="1"/>
    <row r="474" ht="4.5" customHeight="1"/>
    <row r="475" ht="4.5" customHeight="1"/>
    <row r="476" ht="4.5" customHeight="1"/>
    <row r="477" ht="4.5" customHeight="1"/>
    <row r="478" ht="4.5" customHeight="1"/>
    <row r="479" ht="4.5" customHeight="1"/>
    <row r="480" ht="4.5" customHeight="1"/>
    <row r="481" ht="4.5" customHeight="1"/>
    <row r="482" ht="4.5" customHeight="1"/>
    <row r="483" ht="4.5" customHeight="1"/>
    <row r="484" ht="4.5" customHeight="1"/>
    <row r="485" ht="4.5" customHeight="1"/>
    <row r="486" ht="4.5" customHeight="1"/>
    <row r="487" ht="4.5" customHeight="1"/>
    <row r="488" ht="4.5" customHeight="1"/>
    <row r="489" ht="4.5" customHeight="1"/>
    <row r="490" ht="4.5" customHeight="1"/>
    <row r="491" ht="4.5" customHeight="1"/>
    <row r="492" ht="4.5" customHeight="1"/>
    <row r="493" ht="4.5" customHeight="1"/>
    <row r="494" ht="4.5" customHeight="1"/>
    <row r="495" ht="4.5" customHeight="1"/>
    <row r="496" ht="4.5" customHeight="1"/>
    <row r="497" ht="4.5" customHeight="1"/>
    <row r="498" ht="4.5" customHeight="1"/>
    <row r="499" ht="4.5" customHeight="1"/>
    <row r="500" ht="4.5" customHeight="1"/>
    <row r="501" ht="4.5" customHeight="1"/>
    <row r="502" ht="4.5" customHeight="1"/>
    <row r="503" ht="4.5" customHeight="1"/>
    <row r="504" ht="4.5" customHeight="1"/>
    <row r="505" ht="4.5" customHeight="1"/>
    <row r="506" ht="4.5" customHeight="1"/>
    <row r="507" ht="4.5" customHeight="1"/>
    <row r="508" ht="4.5" customHeight="1"/>
    <row r="509" ht="4.5" customHeight="1"/>
    <row r="510" ht="4.5" customHeight="1"/>
    <row r="511" ht="4.5" customHeight="1"/>
    <row r="512" ht="4.5" customHeight="1"/>
    <row r="513" ht="4.5" customHeight="1"/>
    <row r="514" ht="4.5" customHeight="1"/>
    <row r="515" ht="4.5" customHeight="1"/>
    <row r="516" ht="4.5" customHeight="1"/>
    <row r="517" ht="4.5" customHeight="1"/>
    <row r="518" ht="4.5" customHeight="1"/>
    <row r="519" ht="4.5" customHeight="1"/>
    <row r="520" ht="4.5" customHeight="1"/>
    <row r="521" ht="4.5" customHeight="1"/>
    <row r="522" ht="4.5" customHeight="1"/>
    <row r="523" ht="4.5" customHeight="1"/>
    <row r="524" ht="4.5" customHeight="1"/>
    <row r="525" ht="4.5" customHeight="1"/>
    <row r="526" ht="4.5" customHeight="1"/>
    <row r="527" ht="4.5" customHeight="1"/>
    <row r="528" ht="4.5" customHeight="1"/>
    <row r="529" ht="4.5" customHeight="1"/>
    <row r="530" ht="4.5" customHeight="1"/>
    <row r="531" ht="4.5" customHeight="1"/>
    <row r="532" ht="4.5" customHeight="1"/>
    <row r="533" ht="4.5" customHeight="1"/>
    <row r="534" ht="4.5" customHeight="1"/>
    <row r="535" ht="4.5" customHeight="1"/>
    <row r="536" ht="4.5" customHeight="1"/>
    <row r="537" ht="4.5" customHeight="1"/>
    <row r="538" ht="4.5" customHeight="1"/>
    <row r="539" ht="4.5" customHeight="1"/>
    <row r="540" ht="4.5" customHeight="1"/>
    <row r="541" ht="4.5" customHeight="1"/>
    <row r="542" ht="4.5" customHeight="1"/>
    <row r="543" ht="4.5" customHeight="1"/>
    <row r="544" ht="4.5" customHeight="1"/>
    <row r="545" ht="4.5" customHeight="1"/>
    <row r="546" ht="4.5" customHeight="1"/>
    <row r="547" ht="4.5" customHeight="1"/>
    <row r="548" ht="4.5" customHeight="1"/>
    <row r="549" ht="4.5" customHeight="1"/>
    <row r="550" ht="4.5" customHeight="1"/>
    <row r="551" ht="4.5" customHeight="1"/>
    <row r="552" ht="4.5" customHeight="1"/>
    <row r="553" ht="4.5" customHeight="1"/>
    <row r="554" ht="4.5" customHeight="1"/>
    <row r="555" ht="4.5" customHeight="1"/>
    <row r="556" ht="4.5" customHeight="1"/>
    <row r="557" ht="4.5" customHeight="1"/>
    <row r="558" ht="4.5" customHeight="1"/>
    <row r="559" ht="4.5" customHeight="1"/>
    <row r="560" ht="4.5" customHeight="1"/>
    <row r="561" ht="4.5" customHeight="1"/>
    <row r="562" ht="4.5" customHeight="1"/>
    <row r="563" ht="4.5" customHeight="1"/>
    <row r="564" ht="4.5" customHeight="1"/>
    <row r="565" ht="4.5" customHeight="1"/>
    <row r="566" ht="4.5" customHeight="1"/>
    <row r="567" ht="4.5" customHeight="1"/>
    <row r="568" ht="4.5" customHeight="1"/>
    <row r="569" ht="4.5" customHeight="1"/>
    <row r="570" ht="4.5" customHeight="1"/>
    <row r="571" ht="4.5" customHeight="1"/>
    <row r="572" ht="4.5" customHeight="1"/>
    <row r="573" ht="4.5" customHeight="1"/>
    <row r="574" ht="4.5" customHeight="1"/>
    <row r="575" ht="4.5" customHeight="1"/>
    <row r="576" ht="4.5" customHeight="1"/>
    <row r="577" ht="4.5" customHeight="1"/>
    <row r="578" ht="4.5" customHeight="1"/>
    <row r="579" ht="4.5" customHeight="1"/>
    <row r="580" ht="4.5" customHeight="1"/>
    <row r="581" ht="4.5" customHeight="1"/>
    <row r="582" ht="4.5" customHeight="1"/>
    <row r="583" ht="4.5" customHeight="1"/>
    <row r="584" ht="4.5" customHeight="1"/>
    <row r="585" ht="4.5" customHeight="1"/>
    <row r="586" ht="4.5" customHeight="1"/>
    <row r="587" ht="4.5" customHeight="1"/>
    <row r="588" ht="4.5" customHeight="1"/>
    <row r="589" ht="4.5" customHeight="1"/>
    <row r="590" ht="4.5" customHeight="1"/>
    <row r="591" ht="4.5" customHeight="1"/>
    <row r="592" ht="4.5" customHeight="1"/>
    <row r="593" ht="4.5" customHeight="1"/>
    <row r="594" ht="4.5" customHeight="1"/>
    <row r="595" ht="4.5" customHeight="1"/>
    <row r="596" ht="4.5" customHeight="1"/>
    <row r="597" ht="4.5" customHeight="1"/>
    <row r="598" ht="4.5" customHeight="1"/>
    <row r="599" ht="4.5" customHeight="1"/>
    <row r="600" ht="4.5" customHeight="1"/>
    <row r="601" ht="4.5" customHeight="1"/>
    <row r="602" ht="4.5" customHeight="1"/>
    <row r="603" ht="4.5" customHeight="1"/>
    <row r="604" ht="4.5" customHeight="1"/>
    <row r="605" ht="4.5" customHeight="1"/>
    <row r="606" ht="4.5" customHeight="1"/>
    <row r="607" ht="4.5" customHeight="1"/>
    <row r="608" ht="4.5" customHeight="1"/>
    <row r="609" ht="4.5" customHeight="1"/>
    <row r="610" ht="4.5" customHeight="1"/>
    <row r="611" ht="4.5" customHeight="1"/>
    <row r="612" ht="4.5" customHeight="1"/>
    <row r="613" ht="4.5" customHeight="1"/>
    <row r="614" ht="4.5" customHeight="1"/>
    <row r="615" ht="4.5" customHeight="1"/>
    <row r="616" ht="4.5" customHeight="1"/>
    <row r="617" ht="4.5" customHeight="1"/>
    <row r="618" ht="4.5" customHeight="1"/>
    <row r="619" ht="4.5" customHeight="1"/>
    <row r="620" ht="4.5" customHeight="1"/>
    <row r="621" ht="4.5" customHeight="1"/>
    <row r="622" ht="4.5" customHeight="1"/>
    <row r="623" ht="4.5" customHeight="1"/>
    <row r="624" ht="4.5" customHeight="1"/>
    <row r="625" ht="4.5" customHeight="1"/>
    <row r="626" ht="4.5" customHeight="1"/>
    <row r="627" ht="4.5" customHeight="1"/>
    <row r="628" ht="4.5" customHeight="1"/>
    <row r="629" ht="4.5" customHeight="1"/>
    <row r="630" ht="4.5" customHeight="1"/>
    <row r="631" ht="4.5" customHeight="1"/>
    <row r="632" ht="4.5" customHeight="1"/>
    <row r="633" ht="4.5" customHeight="1"/>
    <row r="634" ht="4.5" customHeight="1"/>
    <row r="635" ht="4.5" customHeight="1"/>
    <row r="636" ht="4.5" customHeight="1"/>
    <row r="637" ht="4.5" customHeight="1"/>
    <row r="638" ht="4.5" customHeight="1"/>
    <row r="639" ht="4.5" customHeight="1"/>
    <row r="640" ht="4.5" customHeight="1"/>
    <row r="641" ht="4.5" customHeight="1"/>
    <row r="642" ht="4.5" customHeight="1"/>
    <row r="643" ht="4.5" customHeight="1"/>
    <row r="644" ht="4.5" customHeight="1"/>
    <row r="645" ht="4.5" customHeight="1"/>
    <row r="646" ht="4.5" customHeight="1"/>
    <row r="647" ht="4.5" customHeight="1"/>
    <row r="648" ht="4.5" customHeight="1"/>
    <row r="649" ht="4.5" customHeight="1"/>
    <row r="650" ht="4.5" customHeight="1"/>
    <row r="651" ht="4.5" customHeight="1"/>
    <row r="652" ht="4.5" customHeight="1"/>
    <row r="653" ht="4.5" customHeight="1"/>
    <row r="654" ht="4.5" customHeight="1"/>
    <row r="655" ht="4.5" customHeight="1"/>
    <row r="656" ht="4.5" customHeight="1"/>
    <row r="657" ht="4.5" customHeight="1"/>
    <row r="658" ht="4.5" customHeight="1"/>
    <row r="659" ht="4.5" customHeight="1"/>
    <row r="660" ht="4.5" customHeight="1"/>
    <row r="661" ht="4.5" customHeight="1"/>
    <row r="662" ht="4.5" customHeight="1"/>
    <row r="663" ht="4.5" customHeight="1"/>
    <row r="664" ht="4.5" customHeight="1"/>
    <row r="665" ht="4.5" customHeight="1"/>
    <row r="666" ht="4.5" customHeight="1"/>
    <row r="667" ht="4.5" customHeight="1"/>
    <row r="668" ht="4.5" customHeight="1"/>
    <row r="669" ht="4.5" customHeight="1"/>
    <row r="670" ht="4.5" customHeight="1"/>
    <row r="671" ht="4.5" customHeight="1"/>
    <row r="672" ht="4.5" customHeight="1"/>
    <row r="673" ht="4.5" customHeight="1"/>
    <row r="674" ht="4.5" customHeight="1"/>
    <row r="675" ht="4.5" customHeight="1"/>
    <row r="676" ht="4.5" customHeight="1"/>
    <row r="677" ht="4.5" customHeight="1"/>
    <row r="678" ht="4.5" customHeight="1"/>
    <row r="679" ht="4.5" customHeight="1"/>
    <row r="680" ht="4.5" customHeight="1"/>
    <row r="681" ht="4.5" customHeight="1"/>
    <row r="682" ht="4.5" customHeight="1"/>
    <row r="683" ht="4.5" customHeight="1"/>
    <row r="684" ht="4.5" customHeight="1"/>
    <row r="685" ht="4.5" customHeight="1"/>
    <row r="686" ht="4.5" customHeight="1"/>
    <row r="687" ht="4.5" customHeight="1"/>
    <row r="688" ht="4.5" customHeight="1"/>
    <row r="689" ht="4.5" customHeight="1"/>
    <row r="690" ht="4.5" customHeight="1"/>
    <row r="691" ht="4.5" customHeight="1"/>
    <row r="692" ht="4.5" customHeight="1"/>
    <row r="693" ht="4.5" customHeight="1"/>
    <row r="694" ht="4.5" customHeight="1"/>
    <row r="695" ht="4.5" customHeight="1"/>
    <row r="696" ht="4.5" customHeight="1"/>
    <row r="697" ht="4.5" customHeight="1"/>
    <row r="698" ht="4.5" customHeight="1"/>
    <row r="699" ht="4.5" customHeight="1"/>
    <row r="700" ht="4.5" customHeight="1"/>
    <row r="701" ht="4.5" customHeight="1"/>
    <row r="702" ht="4.5" customHeight="1"/>
    <row r="703" ht="4.5" customHeight="1"/>
    <row r="704" ht="4.5" customHeight="1"/>
    <row r="705" ht="4.5" customHeight="1"/>
    <row r="706" ht="4.5" customHeight="1"/>
    <row r="707" ht="4.5" customHeight="1"/>
    <row r="708" ht="4.5" customHeight="1"/>
    <row r="709" ht="4.5" customHeight="1"/>
    <row r="710" ht="4.5" customHeight="1"/>
    <row r="711" ht="4.5" customHeight="1"/>
    <row r="712" ht="4.5" customHeight="1"/>
    <row r="713" ht="4.5" customHeight="1"/>
    <row r="714" ht="4.5" customHeight="1"/>
    <row r="715" ht="4.5" customHeight="1"/>
    <row r="716" ht="4.5" customHeight="1"/>
    <row r="717" ht="4.5" customHeight="1"/>
    <row r="718" ht="4.5" customHeight="1"/>
    <row r="719" ht="4.5" customHeight="1"/>
    <row r="720" ht="4.5" customHeight="1"/>
    <row r="721" ht="4.5" customHeight="1"/>
    <row r="722" ht="4.5" customHeight="1"/>
    <row r="723" ht="4.5" customHeight="1"/>
    <row r="724" ht="4.5" customHeight="1"/>
    <row r="725" ht="4.5" customHeight="1"/>
    <row r="726" ht="4.5" customHeight="1"/>
    <row r="727" ht="4.5" customHeight="1"/>
    <row r="728" ht="4.5" customHeight="1"/>
    <row r="729" ht="4.5" customHeight="1"/>
    <row r="730" ht="4.5" customHeight="1"/>
    <row r="731" ht="4.5" customHeight="1"/>
    <row r="732" ht="4.5" customHeight="1"/>
    <row r="733" ht="4.5" customHeight="1"/>
    <row r="734" ht="4.5" customHeight="1"/>
    <row r="735" ht="4.5" customHeight="1"/>
    <row r="736" ht="4.5" customHeight="1"/>
    <row r="737" ht="4.5" customHeight="1"/>
    <row r="738" ht="4.5" customHeight="1"/>
    <row r="739" ht="4.5" customHeight="1"/>
    <row r="740" ht="4.5" customHeight="1"/>
    <row r="741" ht="4.5" customHeight="1"/>
    <row r="742" ht="4.5" customHeight="1"/>
    <row r="743" ht="4.5" customHeight="1"/>
    <row r="744" ht="4.5" customHeight="1"/>
    <row r="745" ht="4.5" customHeight="1"/>
    <row r="746" ht="4.5" customHeight="1"/>
    <row r="747" ht="4.5" customHeight="1"/>
    <row r="748" ht="4.5" customHeight="1"/>
    <row r="749" ht="4.5" customHeight="1"/>
    <row r="750" ht="4.5" customHeight="1"/>
    <row r="751" ht="4.5" customHeight="1"/>
    <row r="752" ht="4.5" customHeight="1"/>
    <row r="753" ht="4.5" customHeight="1"/>
    <row r="754" ht="4.5" customHeight="1"/>
    <row r="755" ht="4.5" customHeight="1"/>
    <row r="756" ht="4.5" customHeight="1"/>
    <row r="757" ht="4.5" customHeight="1"/>
    <row r="758" ht="4.5" customHeight="1"/>
    <row r="759" ht="4.5" customHeight="1"/>
    <row r="760" ht="4.5" customHeight="1"/>
    <row r="761" ht="4.5" customHeight="1"/>
    <row r="762" ht="4.5" customHeight="1"/>
    <row r="763" ht="4.5" customHeight="1"/>
    <row r="764" ht="4.5" customHeight="1"/>
    <row r="765" ht="4.5" customHeight="1"/>
    <row r="766" ht="4.5" customHeight="1"/>
    <row r="767" ht="4.5" customHeight="1"/>
    <row r="768" ht="4.5" customHeight="1"/>
    <row r="769" ht="4.5" customHeight="1"/>
    <row r="770" ht="4.5" customHeight="1"/>
    <row r="771" ht="4.5" customHeight="1"/>
    <row r="772" ht="4.5" customHeight="1"/>
    <row r="773" ht="4.5" customHeight="1"/>
    <row r="774" ht="4.5" customHeight="1"/>
    <row r="775" ht="4.5" customHeight="1"/>
    <row r="776" ht="4.5" customHeight="1"/>
    <row r="777" ht="4.5" customHeight="1"/>
    <row r="778" ht="4.5" customHeight="1"/>
    <row r="779" ht="4.5" customHeight="1"/>
    <row r="780" ht="4.5" customHeight="1"/>
    <row r="781" ht="4.5" customHeight="1"/>
    <row r="782" ht="4.5" customHeight="1"/>
    <row r="783" ht="4.5" customHeight="1"/>
    <row r="784" ht="4.5" customHeight="1"/>
    <row r="785" ht="4.5" customHeight="1"/>
    <row r="786" ht="4.5" customHeight="1"/>
    <row r="787" ht="4.5" customHeight="1"/>
    <row r="788" ht="4.5" customHeight="1"/>
    <row r="789" ht="4.5" customHeight="1"/>
    <row r="790" ht="4.5" customHeight="1"/>
    <row r="791" ht="4.5" customHeight="1"/>
    <row r="792" ht="4.5" customHeight="1"/>
    <row r="793" ht="4.5" customHeight="1"/>
    <row r="794" ht="4.5" customHeight="1"/>
    <row r="795" ht="4.5" customHeight="1"/>
    <row r="796" ht="4.5" customHeight="1"/>
    <row r="797" ht="4.5" customHeight="1"/>
    <row r="798" ht="4.5" customHeight="1"/>
    <row r="799" ht="4.5" customHeight="1"/>
    <row r="800" ht="4.5" customHeight="1"/>
    <row r="801" ht="4.5" customHeight="1"/>
    <row r="802" ht="4.5" customHeight="1"/>
    <row r="803" ht="4.5" customHeight="1"/>
    <row r="804" ht="4.5" customHeight="1"/>
    <row r="805" ht="4.5" customHeight="1"/>
    <row r="806" ht="4.5" customHeight="1"/>
    <row r="807" ht="4.5" customHeight="1"/>
    <row r="808" ht="4.5" customHeight="1"/>
    <row r="809" ht="4.5" customHeight="1"/>
    <row r="810" ht="4.5" customHeight="1"/>
    <row r="811" ht="4.5" customHeight="1"/>
    <row r="812" ht="4.5" customHeight="1"/>
    <row r="813" ht="4.5" customHeight="1"/>
    <row r="814" ht="4.5" customHeight="1"/>
    <row r="815" ht="4.5" customHeight="1"/>
    <row r="816" ht="4.5" customHeight="1"/>
    <row r="817" ht="4.5" customHeight="1"/>
    <row r="818" ht="4.5" customHeight="1"/>
    <row r="819" ht="4.5" customHeight="1"/>
    <row r="820" ht="4.5" customHeight="1"/>
    <row r="821" ht="4.5" customHeight="1"/>
    <row r="822" ht="4.5" customHeight="1"/>
    <row r="823" ht="4.5" customHeight="1"/>
    <row r="824" ht="4.5" customHeight="1"/>
    <row r="825" ht="4.5" customHeight="1"/>
    <row r="826" ht="4.5" customHeight="1"/>
    <row r="827" ht="4.5" customHeight="1"/>
    <row r="828" ht="4.5" customHeight="1"/>
    <row r="829" ht="4.5" customHeight="1"/>
    <row r="830" ht="4.5" customHeight="1"/>
    <row r="831" ht="4.5" customHeight="1"/>
    <row r="832" ht="4.5" customHeight="1"/>
    <row r="833" ht="4.5" customHeight="1"/>
    <row r="834" ht="4.5" customHeight="1"/>
    <row r="835" ht="4.5" customHeight="1"/>
    <row r="836" ht="4.5" customHeight="1"/>
    <row r="837" ht="4.5" customHeight="1"/>
    <row r="838" ht="4.5" customHeight="1"/>
    <row r="839" ht="4.5" customHeight="1"/>
    <row r="840" ht="4.5" customHeight="1"/>
    <row r="841" ht="4.5" customHeight="1"/>
    <row r="842" ht="4.5" customHeight="1"/>
    <row r="843" ht="4.5" customHeight="1"/>
    <row r="844" ht="4.5" customHeight="1"/>
    <row r="845" ht="4.5" customHeight="1"/>
    <row r="846" ht="4.5" customHeight="1"/>
    <row r="847" ht="4.5" customHeight="1"/>
    <row r="848" ht="4.5" customHeight="1"/>
    <row r="849" ht="4.5" customHeight="1"/>
    <row r="850" ht="4.5" customHeight="1"/>
    <row r="851" ht="4.5" customHeight="1"/>
    <row r="852" ht="4.5" customHeight="1"/>
    <row r="853" ht="4.5" customHeight="1"/>
    <row r="854" ht="4.5" customHeight="1"/>
    <row r="855" ht="4.5" customHeight="1"/>
    <row r="856" ht="4.5" customHeight="1"/>
    <row r="857" ht="4.5" customHeight="1"/>
    <row r="858" ht="4.5" customHeight="1"/>
    <row r="859" ht="4.5" customHeight="1"/>
    <row r="860" ht="4.5" customHeight="1"/>
    <row r="861" ht="4.5" customHeight="1"/>
    <row r="862" ht="4.5" customHeight="1"/>
    <row r="863" ht="4.5" customHeight="1"/>
    <row r="864" ht="4.5" customHeight="1"/>
    <row r="865" ht="4.5" customHeight="1"/>
    <row r="866" ht="4.5" customHeight="1"/>
    <row r="867" ht="4.5" customHeight="1"/>
    <row r="868" ht="4.5" customHeight="1"/>
    <row r="869" ht="4.5" customHeight="1"/>
    <row r="870" ht="4.5" customHeight="1"/>
    <row r="871" ht="4.5" customHeight="1"/>
    <row r="872" ht="4.5" customHeight="1"/>
    <row r="873" ht="4.5" customHeight="1"/>
    <row r="874" ht="4.5" customHeight="1"/>
    <row r="875" ht="4.5" customHeight="1"/>
    <row r="876" ht="4.5" customHeight="1"/>
    <row r="877" ht="4.5" customHeight="1"/>
    <row r="878" ht="4.5" customHeight="1"/>
    <row r="879" ht="4.5" customHeight="1"/>
    <row r="880" ht="4.5" customHeight="1"/>
    <row r="881" ht="4.5" customHeight="1"/>
    <row r="882" ht="4.5" customHeight="1"/>
    <row r="883" ht="4.5" customHeight="1"/>
    <row r="884" ht="4.5" customHeight="1"/>
    <row r="885" ht="4.5" customHeight="1"/>
    <row r="886" ht="4.5" customHeight="1"/>
    <row r="887" ht="4.5" customHeight="1"/>
    <row r="888" ht="4.5" customHeight="1"/>
    <row r="889" ht="4.5" customHeight="1"/>
    <row r="890" ht="4.5" customHeight="1"/>
    <row r="891" ht="4.5" customHeight="1"/>
    <row r="892" ht="4.5" customHeight="1"/>
    <row r="893" ht="4.5" customHeight="1"/>
    <row r="894" ht="4.5" customHeight="1"/>
    <row r="895" ht="4.5" customHeight="1"/>
    <row r="896" ht="4.5" customHeight="1"/>
    <row r="897" ht="4.5" customHeight="1"/>
    <row r="898" ht="4.5" customHeight="1"/>
    <row r="899" ht="4.5" customHeight="1"/>
    <row r="900" ht="4.5" customHeight="1"/>
    <row r="901" ht="4.5" customHeight="1"/>
    <row r="902" ht="4.5" customHeight="1"/>
    <row r="903" ht="4.5" customHeight="1"/>
    <row r="904" ht="4.5" customHeight="1"/>
    <row r="905" ht="4.5" customHeight="1"/>
    <row r="906" ht="4.5" customHeight="1"/>
    <row r="907" ht="4.5" customHeight="1"/>
    <row r="908" ht="4.5" customHeight="1"/>
    <row r="909" ht="4.5" customHeight="1"/>
    <row r="910" ht="4.5" customHeight="1"/>
    <row r="911" ht="4.5" customHeight="1"/>
    <row r="912" ht="4.5" customHeight="1"/>
    <row r="913" ht="4.5" customHeight="1"/>
    <row r="914" ht="4.5" customHeight="1"/>
    <row r="915" ht="4.5" customHeight="1"/>
    <row r="916" ht="4.5" customHeight="1"/>
    <row r="917" ht="4.5" customHeight="1"/>
    <row r="918" ht="4.5" customHeight="1"/>
    <row r="919" ht="4.5" customHeight="1"/>
    <row r="920" ht="4.5" customHeight="1"/>
    <row r="921" ht="4.5" customHeight="1"/>
    <row r="922" ht="4.5" customHeight="1"/>
    <row r="923" ht="4.5" customHeight="1"/>
    <row r="924" ht="4.5" customHeight="1"/>
    <row r="925" ht="4.5" customHeight="1"/>
    <row r="926" ht="4.5" customHeight="1"/>
    <row r="927" ht="4.5" customHeight="1"/>
    <row r="928" ht="4.5" customHeight="1"/>
    <row r="929" ht="4.5" customHeight="1"/>
    <row r="930" ht="4.5" customHeight="1"/>
    <row r="931" ht="4.5" customHeight="1"/>
    <row r="932" ht="4.5" customHeight="1"/>
    <row r="933" ht="4.5" customHeight="1"/>
    <row r="934" ht="4.5" customHeight="1"/>
    <row r="935" ht="4.5" customHeight="1"/>
    <row r="936" ht="4.5" customHeight="1"/>
    <row r="937" ht="4.5" customHeight="1"/>
    <row r="938" ht="4.5" customHeight="1"/>
    <row r="939" ht="4.5" customHeight="1"/>
    <row r="940" ht="4.5" customHeight="1"/>
    <row r="941" ht="4.5" customHeight="1"/>
    <row r="942" ht="4.5" customHeight="1"/>
    <row r="943" ht="4.5" customHeight="1"/>
    <row r="944" ht="4.5" customHeight="1"/>
    <row r="945" ht="4.5" customHeight="1"/>
    <row r="946" ht="4.5" customHeight="1"/>
    <row r="947" ht="4.5" customHeight="1"/>
    <row r="948" ht="4.5" customHeight="1"/>
    <row r="949" ht="4.5" customHeight="1"/>
    <row r="950" ht="4.5" customHeight="1"/>
    <row r="951" ht="4.5" customHeight="1"/>
    <row r="952" ht="4.5" customHeight="1"/>
    <row r="953" ht="4.5" customHeight="1"/>
    <row r="954" ht="4.5" customHeight="1"/>
    <row r="955" ht="4.5" customHeight="1"/>
    <row r="956" ht="4.5" customHeight="1"/>
    <row r="957" ht="4.5" customHeight="1"/>
    <row r="958" ht="4.5" customHeight="1"/>
    <row r="959" ht="4.5" customHeight="1"/>
    <row r="960" ht="4.5" customHeight="1"/>
    <row r="961" ht="4.5" customHeight="1"/>
    <row r="962" ht="4.5" customHeight="1"/>
    <row r="963" ht="4.5" customHeight="1"/>
    <row r="964" ht="4.5" customHeight="1"/>
    <row r="965" ht="4.5" customHeight="1"/>
    <row r="966" ht="4.5" customHeight="1"/>
    <row r="967" ht="4.5" customHeight="1"/>
    <row r="968" ht="4.5" customHeight="1"/>
    <row r="969" ht="4.5" customHeight="1"/>
    <row r="970" ht="4.5" customHeight="1"/>
    <row r="971" ht="4.5" customHeight="1"/>
    <row r="972" ht="4.5" customHeight="1"/>
    <row r="973" ht="4.5" customHeight="1"/>
    <row r="974" ht="4.5" customHeight="1"/>
    <row r="975" ht="4.5" customHeight="1"/>
    <row r="976" ht="4.5" customHeight="1"/>
    <row r="977" ht="4.5" customHeight="1"/>
    <row r="978" ht="4.5" customHeight="1"/>
    <row r="979" ht="4.5" customHeight="1"/>
    <row r="980" ht="4.5" customHeight="1"/>
    <row r="981" ht="4.5" customHeight="1"/>
    <row r="982" ht="4.5" customHeight="1"/>
    <row r="983" ht="4.5" customHeight="1"/>
    <row r="984" ht="4.5" customHeight="1"/>
    <row r="985" ht="4.5" customHeight="1"/>
    <row r="986" ht="4.5" customHeight="1"/>
    <row r="987" ht="4.5" customHeight="1"/>
    <row r="988" ht="4.5" customHeight="1"/>
    <row r="989" ht="4.5" customHeight="1"/>
    <row r="990" ht="4.5" customHeight="1"/>
    <row r="991" ht="4.5" customHeight="1"/>
    <row r="992" ht="4.5" customHeight="1"/>
    <row r="993" ht="4.5" customHeight="1"/>
    <row r="994" ht="4.5" customHeight="1"/>
    <row r="995" ht="4.5" customHeight="1"/>
    <row r="996" ht="4.5" customHeight="1"/>
    <row r="997" ht="4.5" customHeight="1"/>
    <row r="998" ht="4.5" customHeight="1"/>
    <row r="999" ht="4.5" customHeight="1"/>
    <row r="1000" ht="4.5" customHeight="1"/>
    <row r="1001" ht="4.5" customHeight="1"/>
    <row r="1002" ht="4.5" customHeight="1"/>
    <row r="1003" ht="4.5" customHeight="1"/>
    <row r="1004" ht="4.5" customHeight="1"/>
    <row r="1005" ht="4.5" customHeight="1"/>
    <row r="1006" ht="4.5" customHeight="1"/>
    <row r="1007" ht="4.5" customHeight="1"/>
    <row r="1008" ht="4.5" customHeight="1"/>
    <row r="1009" ht="4.5" customHeight="1"/>
    <row r="1010" ht="4.5" customHeight="1"/>
    <row r="1011" ht="4.5" customHeight="1"/>
    <row r="1012" ht="4.5" customHeight="1"/>
    <row r="1013" ht="4.5" customHeight="1"/>
    <row r="1014" ht="4.5" customHeight="1"/>
    <row r="1015" ht="4.5" customHeight="1"/>
    <row r="1016" ht="4.5" customHeight="1"/>
    <row r="1017" ht="4.5" customHeight="1"/>
    <row r="1018" ht="4.5" customHeight="1"/>
    <row r="1019" ht="4.5" customHeight="1"/>
    <row r="1020" ht="4.5" customHeight="1"/>
    <row r="1021" ht="4.5" customHeight="1"/>
    <row r="1022" ht="4.5" customHeight="1"/>
    <row r="1023" ht="4.5" customHeight="1"/>
    <row r="1024" ht="4.5" customHeight="1"/>
    <row r="1025" ht="4.5" customHeight="1"/>
    <row r="1026" ht="4.5" customHeight="1"/>
    <row r="1027" ht="4.5" customHeight="1"/>
    <row r="1028" ht="4.5" customHeight="1"/>
    <row r="1029" ht="4.5" customHeight="1"/>
    <row r="1030" ht="4.5" customHeight="1"/>
    <row r="1031" ht="4.5" customHeight="1"/>
    <row r="1032" ht="4.5" customHeight="1"/>
    <row r="1033" ht="4.5" customHeight="1"/>
    <row r="1034" ht="4.5" customHeight="1"/>
    <row r="1035" ht="4.5" customHeight="1"/>
    <row r="1036" ht="4.5" customHeight="1"/>
    <row r="1037" ht="4.5" customHeight="1"/>
    <row r="1038" ht="4.5" customHeight="1"/>
    <row r="1039" ht="4.5" customHeight="1"/>
    <row r="1040" ht="4.5" customHeight="1"/>
    <row r="1041" ht="4.5" customHeight="1"/>
    <row r="1042" ht="4.5" customHeight="1"/>
    <row r="1043" ht="4.5" customHeight="1"/>
    <row r="1044" ht="4.5" customHeight="1"/>
    <row r="1045" ht="4.5" customHeight="1"/>
    <row r="1046" ht="4.5" customHeight="1"/>
    <row r="1047" ht="4.5" customHeight="1"/>
    <row r="1048" ht="4.5" customHeight="1"/>
    <row r="1049" ht="4.5" customHeight="1"/>
    <row r="1050" ht="4.5" customHeight="1"/>
    <row r="1051" ht="4.5" customHeight="1"/>
    <row r="1052" ht="4.5" customHeight="1"/>
    <row r="1053" ht="4.5" customHeight="1"/>
    <row r="1054" ht="4.5" customHeight="1"/>
    <row r="1055" ht="4.5" customHeight="1"/>
    <row r="1056" ht="4.5" customHeight="1"/>
    <row r="1057" ht="4.5" customHeight="1"/>
    <row r="1058" ht="4.5" customHeight="1"/>
    <row r="1059" ht="4.5" customHeight="1"/>
    <row r="1060" ht="4.5" customHeight="1"/>
    <row r="1061" ht="4.5" customHeight="1"/>
    <row r="1062" ht="4.5" customHeight="1"/>
    <row r="1063" ht="4.5" customHeight="1"/>
    <row r="1064" ht="4.5" customHeight="1"/>
    <row r="1065" ht="4.5" customHeight="1"/>
    <row r="1066" ht="4.5" customHeight="1"/>
    <row r="1067" ht="4.5" customHeight="1"/>
    <row r="1068" ht="4.5" customHeight="1"/>
    <row r="1069" ht="4.5" customHeight="1"/>
    <row r="1070" ht="4.5" customHeight="1"/>
    <row r="1071" ht="4.5" customHeight="1"/>
    <row r="1072" ht="4.5" customHeight="1"/>
    <row r="1073" ht="4.5" customHeight="1"/>
    <row r="1074" ht="4.5" customHeight="1"/>
    <row r="1075" ht="4.5" customHeight="1"/>
    <row r="1076" ht="4.5" customHeight="1"/>
    <row r="1077" ht="4.5" customHeight="1"/>
    <row r="1078" ht="4.5" customHeight="1"/>
    <row r="1079" ht="4.5" customHeight="1"/>
    <row r="1080" ht="4.5" customHeight="1"/>
    <row r="1081" ht="4.5" customHeight="1"/>
    <row r="1082" ht="4.5" customHeight="1"/>
    <row r="1083" ht="4.5" customHeight="1"/>
    <row r="1084" ht="4.5" customHeight="1"/>
    <row r="1085" ht="4.5" customHeight="1"/>
    <row r="1086" ht="4.5" customHeight="1"/>
    <row r="1087" ht="4.5" customHeight="1"/>
    <row r="1088" ht="4.5" customHeight="1"/>
    <row r="1089" ht="4.5" customHeight="1"/>
    <row r="1090" ht="4.5" customHeight="1"/>
    <row r="1091" ht="4.5" customHeight="1"/>
    <row r="1092" ht="4.5" customHeight="1"/>
    <row r="1093" ht="4.5" customHeight="1"/>
    <row r="1094" ht="4.5" customHeight="1"/>
    <row r="1095" ht="4.5" customHeight="1"/>
    <row r="1096" ht="4.5" customHeight="1"/>
    <row r="1097" ht="4.5" customHeight="1"/>
    <row r="1098" ht="4.5" customHeight="1"/>
    <row r="1099" ht="4.5" customHeight="1"/>
    <row r="1100" ht="4.5" customHeight="1"/>
    <row r="1101" ht="4.5" customHeight="1"/>
    <row r="1102" ht="4.5" customHeight="1"/>
    <row r="1103" ht="4.5" customHeight="1"/>
    <row r="1104" ht="4.5" customHeight="1"/>
    <row r="1105" ht="4.5" customHeight="1"/>
    <row r="1106" ht="4.5" customHeight="1"/>
    <row r="1107" ht="4.5" customHeight="1"/>
    <row r="1108" ht="4.5" customHeight="1"/>
    <row r="1109" ht="4.5" customHeight="1"/>
    <row r="1110" ht="4.5" customHeight="1"/>
    <row r="1111" ht="4.5" customHeight="1"/>
    <row r="1112" ht="4.5" customHeight="1"/>
    <row r="1113" ht="4.5" customHeight="1"/>
    <row r="1114" ht="4.5" customHeight="1"/>
    <row r="1115" ht="4.5" customHeight="1"/>
    <row r="1116" ht="4.5" customHeight="1"/>
    <row r="1117" ht="4.5" customHeight="1"/>
    <row r="1118" ht="4.5" customHeight="1"/>
    <row r="1119" ht="4.5" customHeight="1"/>
    <row r="1120" ht="4.5" customHeight="1"/>
    <row r="1121" ht="4.5" customHeight="1"/>
    <row r="1122" ht="4.5" customHeight="1"/>
    <row r="1123" ht="4.5" customHeight="1"/>
    <row r="1124" ht="4.5" customHeight="1"/>
    <row r="1125" ht="4.5" customHeight="1"/>
    <row r="1126" ht="4.5" customHeight="1"/>
    <row r="1127" ht="4.5" customHeight="1"/>
    <row r="1128" ht="4.5" customHeight="1"/>
    <row r="1129" ht="4.5" customHeight="1"/>
    <row r="1130" ht="4.5" customHeight="1"/>
    <row r="1131" ht="4.5" customHeight="1"/>
    <row r="1132" ht="4.5" customHeight="1"/>
    <row r="1133" ht="4.5" customHeight="1"/>
    <row r="1134" ht="4.5" customHeight="1"/>
    <row r="1135" ht="4.5" customHeight="1"/>
    <row r="1136" ht="4.5" customHeight="1"/>
    <row r="1137" ht="4.5" customHeight="1"/>
    <row r="1138" ht="4.5" customHeight="1"/>
    <row r="1139" ht="4.5" customHeight="1"/>
    <row r="1140" ht="4.5" customHeight="1"/>
    <row r="1141" ht="4.5" customHeight="1"/>
    <row r="1142" ht="4.5" customHeight="1"/>
    <row r="1143" ht="4.5" customHeight="1"/>
    <row r="1144" ht="4.5" customHeight="1"/>
    <row r="1145" ht="4.5" customHeight="1"/>
    <row r="1146" ht="4.5" customHeight="1"/>
    <row r="1147" ht="4.5" customHeight="1"/>
    <row r="1148" ht="4.5" customHeight="1"/>
    <row r="1149" ht="4.5" customHeight="1"/>
    <row r="1150" ht="4.5" customHeight="1"/>
    <row r="1151" ht="4.5" customHeight="1"/>
    <row r="1152" ht="4.5" customHeight="1"/>
    <row r="1153" ht="4.5" customHeight="1"/>
    <row r="1154" ht="4.5" customHeight="1"/>
    <row r="1155" ht="4.5" customHeight="1"/>
    <row r="1156" ht="4.5" customHeight="1"/>
    <row r="1157" ht="4.5" customHeight="1"/>
    <row r="1158" ht="4.5" customHeight="1"/>
    <row r="1159" ht="4.5" customHeight="1"/>
    <row r="1160" ht="4.5" customHeight="1"/>
    <row r="1161" ht="4.5" customHeight="1"/>
    <row r="1162" ht="4.5" customHeight="1"/>
    <row r="1163" ht="4.5" customHeight="1"/>
    <row r="1164" ht="4.5" customHeight="1"/>
    <row r="1165" ht="4.5" customHeight="1"/>
    <row r="1166" ht="4.5" customHeight="1"/>
    <row r="1167" ht="4.5" customHeight="1"/>
    <row r="1168" ht="4.5" customHeight="1"/>
    <row r="1169" ht="4.5" customHeight="1"/>
    <row r="1170" ht="4.5" customHeight="1"/>
    <row r="1171" ht="4.5" customHeight="1"/>
    <row r="1172" ht="4.5" customHeight="1"/>
    <row r="1173" ht="4.5" customHeight="1"/>
    <row r="1174" ht="4.5" customHeight="1"/>
    <row r="1175" ht="4.5" customHeight="1"/>
    <row r="1176" ht="4.5" customHeight="1"/>
    <row r="1177" ht="4.5" customHeight="1"/>
    <row r="1178" ht="4.5" customHeight="1"/>
    <row r="1179" ht="4.5" customHeight="1"/>
    <row r="1180" ht="4.5" customHeight="1"/>
    <row r="1181" ht="4.5" customHeight="1"/>
    <row r="1182" ht="4.5" customHeight="1"/>
    <row r="1183" ht="4.5" customHeight="1"/>
    <row r="1184" ht="4.5" customHeight="1"/>
    <row r="1185" ht="4.5" customHeight="1"/>
    <row r="1186" ht="4.5" customHeight="1"/>
    <row r="1187" ht="4.5" customHeight="1"/>
    <row r="1188" ht="4.5" customHeight="1"/>
    <row r="1189" ht="4.5" customHeight="1"/>
    <row r="1190" ht="4.5" customHeight="1"/>
    <row r="1191" ht="4.5" customHeight="1"/>
    <row r="1192" ht="4.5" customHeight="1"/>
    <row r="1193" ht="4.5" customHeight="1"/>
    <row r="1194" ht="4.5" customHeight="1"/>
    <row r="1195" ht="4.5" customHeight="1"/>
    <row r="1196" ht="4.5" customHeight="1"/>
    <row r="1197" ht="4.5" customHeight="1"/>
    <row r="1198" ht="4.5" customHeight="1"/>
    <row r="1199" ht="4.5" customHeight="1"/>
    <row r="1200" ht="4.5" customHeight="1"/>
    <row r="1201" ht="4.5" customHeight="1"/>
    <row r="1202" ht="4.5" customHeight="1"/>
    <row r="1203" ht="4.5" customHeight="1"/>
    <row r="1204" ht="4.5" customHeight="1"/>
    <row r="1205" ht="4.5" customHeight="1"/>
    <row r="1206" ht="4.5" customHeight="1"/>
    <row r="1207" ht="4.5" customHeight="1"/>
    <row r="1208" ht="4.5" customHeight="1"/>
    <row r="1209" ht="4.5" customHeight="1"/>
    <row r="1210" ht="4.5" customHeight="1"/>
    <row r="1211" ht="4.5" customHeight="1"/>
    <row r="1212" ht="4.5" customHeight="1"/>
    <row r="1213" ht="4.5" customHeight="1"/>
    <row r="1214" ht="4.5" customHeight="1"/>
    <row r="1215" ht="4.5" customHeight="1"/>
    <row r="1216" ht="4.5" customHeight="1"/>
    <row r="1217" ht="4.5" customHeight="1"/>
    <row r="1218" ht="4.5" customHeight="1"/>
    <row r="1219" ht="4.5" customHeight="1"/>
    <row r="1220" ht="4.5" customHeight="1"/>
    <row r="1221" ht="4.5" customHeight="1"/>
    <row r="1222" ht="4.5" customHeight="1"/>
    <row r="1223" ht="4.5" customHeight="1"/>
    <row r="1224" ht="4.5" customHeight="1"/>
    <row r="1225" ht="4.5" customHeight="1"/>
    <row r="1226" ht="4.5" customHeight="1"/>
    <row r="1227" ht="4.5" customHeight="1"/>
    <row r="1228" ht="4.5" customHeight="1"/>
    <row r="1229" ht="4.5" customHeight="1"/>
    <row r="1230" ht="4.5" customHeight="1"/>
    <row r="1231" ht="4.5" customHeight="1"/>
    <row r="1232" ht="4.5" customHeight="1"/>
    <row r="1233" ht="4.5" customHeight="1"/>
    <row r="1234" ht="4.5" customHeight="1"/>
    <row r="1235" ht="4.5" customHeight="1"/>
    <row r="1236" ht="4.5" customHeight="1"/>
    <row r="1237" ht="4.5" customHeight="1"/>
    <row r="1238" ht="4.5" customHeight="1"/>
    <row r="1239" ht="4.5" customHeight="1"/>
    <row r="1240" ht="4.5" customHeight="1"/>
    <row r="1241" ht="4.5" customHeight="1"/>
    <row r="1242" ht="4.5" customHeight="1"/>
    <row r="1243" ht="4.5" customHeight="1"/>
    <row r="1244" ht="4.5" customHeight="1"/>
    <row r="1245" ht="4.5" customHeight="1"/>
    <row r="1246" ht="4.5" customHeight="1"/>
    <row r="1247" ht="4.5" customHeight="1"/>
    <row r="1248" ht="4.5" customHeight="1"/>
    <row r="1249" ht="4.5" customHeight="1"/>
    <row r="1250" ht="4.5" customHeight="1"/>
    <row r="1251" ht="4.5" customHeight="1"/>
    <row r="1252" ht="4.5" customHeight="1"/>
    <row r="1253" ht="4.5" customHeight="1"/>
    <row r="1254" ht="4.5" customHeight="1"/>
    <row r="1255" ht="4.5" customHeight="1"/>
    <row r="1256" ht="4.5" customHeight="1"/>
    <row r="1257" ht="4.5" customHeight="1"/>
    <row r="1258" ht="4.5" customHeight="1"/>
    <row r="1259" ht="4.5" customHeight="1"/>
    <row r="1260" ht="4.5" customHeight="1"/>
    <row r="1261" ht="4.5" customHeight="1"/>
    <row r="1262" ht="4.5" customHeight="1"/>
    <row r="1263" ht="4.5" customHeight="1"/>
    <row r="1264" ht="4.5" customHeight="1"/>
    <row r="1265" ht="4.5" customHeight="1"/>
    <row r="1266" ht="4.5" customHeight="1"/>
    <row r="1267" ht="4.5" customHeight="1"/>
    <row r="1268" ht="4.5" customHeight="1"/>
    <row r="1269" ht="4.5" customHeight="1"/>
    <row r="1270" ht="4.5" customHeight="1"/>
    <row r="1271" ht="4.5" customHeight="1"/>
    <row r="1272" ht="4.5" customHeight="1"/>
    <row r="1273" ht="4.5" customHeight="1"/>
    <row r="1274" ht="4.5" customHeight="1"/>
    <row r="1275" ht="4.5" customHeight="1"/>
    <row r="1276" ht="4.5" customHeight="1"/>
    <row r="1277" ht="4.5" customHeight="1"/>
    <row r="1278" ht="4.5" customHeight="1"/>
    <row r="1279" ht="4.5" customHeight="1"/>
    <row r="1280" ht="4.5" customHeight="1"/>
    <row r="1281" ht="4.5" customHeight="1"/>
    <row r="1282" ht="4.5" customHeight="1"/>
    <row r="1283" ht="4.5" customHeight="1"/>
    <row r="1284" ht="4.5" customHeight="1"/>
    <row r="1285" ht="4.5" customHeight="1"/>
    <row r="1286" ht="4.5" customHeight="1"/>
    <row r="1287" ht="4.5" customHeight="1"/>
    <row r="1288" ht="4.5" customHeight="1"/>
    <row r="1289" ht="4.5" customHeight="1"/>
    <row r="1290" ht="4.5" customHeight="1"/>
    <row r="1291" ht="4.5" customHeight="1"/>
    <row r="1292" ht="4.5" customHeight="1"/>
    <row r="1293" ht="4.5" customHeight="1"/>
    <row r="1294" ht="4.5" customHeight="1"/>
    <row r="1295" ht="4.5" customHeight="1"/>
    <row r="1296" ht="4.5" customHeight="1"/>
    <row r="1297" ht="4.5" customHeight="1"/>
    <row r="1298" ht="4.5" customHeight="1"/>
    <row r="1299" ht="4.5" customHeight="1"/>
    <row r="1300" ht="4.5" customHeight="1"/>
    <row r="1301" ht="4.5" customHeight="1"/>
    <row r="1302" ht="4.5" customHeight="1"/>
    <row r="1303" ht="4.5" customHeight="1"/>
    <row r="1304" ht="4.5" customHeight="1"/>
    <row r="1305" ht="4.5" customHeight="1"/>
    <row r="1306" ht="4.5" customHeight="1"/>
    <row r="1307" ht="4.5" customHeight="1"/>
    <row r="1308" ht="4.5" customHeight="1"/>
    <row r="1309" ht="4.5" customHeight="1"/>
    <row r="1310" ht="4.5" customHeight="1"/>
    <row r="1311" ht="4.5" customHeight="1"/>
    <row r="1312" ht="4.5" customHeight="1"/>
    <row r="1313" ht="4.5" customHeight="1"/>
    <row r="1314" ht="4.5" customHeight="1"/>
    <row r="1315" ht="4.5" customHeight="1"/>
    <row r="1316" ht="4.5" customHeight="1"/>
    <row r="1317" ht="4.5" customHeight="1"/>
    <row r="1318" ht="4.5" customHeight="1"/>
    <row r="1319" ht="4.5" customHeight="1"/>
    <row r="1320" ht="4.5" customHeight="1"/>
    <row r="1321" ht="4.5" customHeight="1"/>
    <row r="1322" ht="4.5" customHeight="1"/>
    <row r="1323" ht="4.5" customHeight="1"/>
    <row r="1324" ht="4.5" customHeight="1"/>
    <row r="1325" ht="4.5" customHeight="1"/>
    <row r="1326" ht="4.5" customHeight="1"/>
    <row r="1327" ht="4.5" customHeight="1"/>
    <row r="1328" ht="4.5" customHeight="1"/>
    <row r="1329" ht="4.5" customHeight="1"/>
    <row r="1330" ht="4.5" customHeight="1"/>
    <row r="1331" ht="4.5" customHeight="1"/>
    <row r="1332" ht="4.5" customHeight="1"/>
    <row r="1333" ht="4.5" customHeight="1"/>
    <row r="1334" ht="4.5" customHeight="1"/>
    <row r="1335" ht="4.5" customHeight="1"/>
    <row r="1336" ht="4.5" customHeight="1"/>
    <row r="1337" ht="4.5" customHeight="1"/>
    <row r="1338" ht="4.5" customHeight="1"/>
    <row r="1339" ht="4.5" customHeight="1"/>
    <row r="1340" ht="4.5" customHeight="1"/>
    <row r="1341" ht="4.5" customHeight="1"/>
    <row r="1342" ht="4.5" customHeight="1"/>
    <row r="1343" ht="4.5" customHeight="1"/>
    <row r="1344" ht="4.5" customHeight="1"/>
    <row r="1345" ht="4.5" customHeight="1"/>
    <row r="1346" ht="4.5" customHeight="1"/>
    <row r="1347" ht="4.5" customHeight="1"/>
    <row r="1348" ht="4.5" customHeight="1"/>
    <row r="1349" ht="4.5" customHeight="1"/>
    <row r="1350" ht="4.5" customHeight="1"/>
    <row r="1351" ht="4.5" customHeight="1"/>
    <row r="1352" ht="4.5" customHeight="1"/>
    <row r="1353" ht="4.5" customHeight="1"/>
    <row r="1354" ht="4.5" customHeight="1"/>
    <row r="1355" ht="4.5" customHeight="1"/>
    <row r="1356" ht="4.5" customHeight="1"/>
    <row r="1357" ht="4.5" customHeight="1"/>
    <row r="1358" ht="4.5" customHeight="1"/>
    <row r="1359" ht="4.5" customHeight="1"/>
    <row r="1360" ht="4.5" customHeight="1"/>
    <row r="1361" ht="4.5" customHeight="1"/>
    <row r="1362" ht="4.5" customHeight="1"/>
    <row r="1363" ht="4.5" customHeight="1"/>
    <row r="1364" ht="4.5" customHeight="1"/>
    <row r="1365" ht="4.5" customHeight="1"/>
    <row r="1366" ht="4.5" customHeight="1"/>
    <row r="1367" ht="4.5" customHeight="1"/>
    <row r="1368" ht="4.5" customHeight="1"/>
    <row r="1369" ht="4.5" customHeight="1"/>
    <row r="1370" ht="4.5" customHeight="1"/>
    <row r="1371" ht="4.5" customHeight="1"/>
    <row r="1372" ht="4.5" customHeight="1"/>
    <row r="1373" ht="4.5" customHeight="1"/>
    <row r="1374" ht="4.5" customHeight="1"/>
    <row r="1375" ht="4.5" customHeight="1"/>
    <row r="1376" ht="4.5" customHeight="1"/>
    <row r="1377" ht="4.5" customHeight="1"/>
    <row r="1378" ht="4.5" customHeight="1"/>
    <row r="1379" ht="4.5" customHeight="1"/>
    <row r="1380" ht="4.5" customHeight="1"/>
    <row r="1381" ht="4.5" customHeight="1"/>
    <row r="1382" ht="4.5" customHeight="1"/>
    <row r="1383" ht="4.5" customHeight="1"/>
    <row r="1384" ht="4.5" customHeight="1"/>
    <row r="1385" ht="4.5" customHeight="1"/>
    <row r="1386" ht="4.5" customHeight="1"/>
    <row r="1387" ht="4.5" customHeight="1"/>
    <row r="1388" ht="4.5" customHeight="1"/>
    <row r="1389" ht="4.5" customHeight="1"/>
    <row r="1390" ht="4.5" customHeight="1"/>
    <row r="1391" ht="4.5" customHeight="1"/>
    <row r="1392" ht="4.5" customHeight="1"/>
    <row r="1393" ht="4.5" customHeight="1"/>
    <row r="1394" ht="4.5" customHeight="1"/>
    <row r="1395" ht="4.5" customHeight="1"/>
    <row r="1396" ht="4.5" customHeight="1"/>
    <row r="1397" ht="4.5" customHeight="1"/>
    <row r="1398" ht="4.5" customHeight="1"/>
    <row r="1399" ht="4.5" customHeight="1"/>
    <row r="1400" ht="4.5" customHeight="1"/>
    <row r="1401" ht="4.5" customHeight="1"/>
    <row r="1402" ht="4.5" customHeight="1"/>
    <row r="1403" ht="4.5" customHeight="1"/>
    <row r="1404" ht="4.5" customHeight="1"/>
    <row r="1405" ht="4.5" customHeight="1"/>
    <row r="1406" ht="4.5" customHeight="1"/>
    <row r="1407" ht="4.5" customHeight="1"/>
    <row r="1408" ht="4.5" customHeight="1"/>
    <row r="1409" ht="4.5" customHeight="1"/>
    <row r="1410" ht="4.5" customHeight="1"/>
    <row r="1411" ht="4.5" customHeight="1"/>
    <row r="1412" ht="4.5" customHeight="1"/>
    <row r="1413" ht="4.5" customHeight="1"/>
    <row r="1414" ht="4.5" customHeight="1"/>
    <row r="1415" ht="4.5" customHeight="1"/>
    <row r="1416" ht="4.5" customHeight="1"/>
    <row r="1417" ht="4.5" customHeight="1"/>
    <row r="1418" ht="4.5" customHeight="1"/>
    <row r="1419" ht="4.5" customHeight="1"/>
    <row r="1420" ht="4.5" customHeight="1"/>
    <row r="1421" ht="4.5" customHeight="1"/>
    <row r="1422" ht="4.5" customHeight="1"/>
    <row r="1423" ht="4.5" customHeight="1"/>
    <row r="1424" ht="4.5" customHeight="1"/>
    <row r="1425" ht="4.5" customHeight="1"/>
    <row r="1426" ht="4.5" customHeight="1"/>
    <row r="1427" ht="4.5" customHeight="1"/>
    <row r="1428" ht="4.5" customHeight="1"/>
    <row r="1429" ht="4.5" customHeight="1"/>
    <row r="1430" ht="4.5" customHeight="1"/>
    <row r="1431" ht="4.5" customHeight="1"/>
    <row r="1432" ht="4.5" customHeight="1"/>
    <row r="1433" ht="4.5" customHeight="1"/>
    <row r="1434" ht="4.5" customHeight="1"/>
    <row r="1435" ht="4.5" customHeight="1"/>
    <row r="1436" ht="4.5" customHeight="1"/>
    <row r="1437" ht="4.5" customHeight="1"/>
    <row r="1438" ht="4.5" customHeight="1"/>
    <row r="1439" ht="4.5" customHeight="1"/>
    <row r="1440" ht="4.5" customHeight="1"/>
    <row r="1441" ht="4.5" customHeight="1"/>
    <row r="1442" ht="4.5" customHeight="1"/>
    <row r="1443" ht="4.5" customHeight="1"/>
    <row r="1444" ht="4.5" customHeight="1"/>
    <row r="1445" ht="4.5" customHeight="1"/>
    <row r="1446" ht="4.5" customHeight="1"/>
    <row r="1447" ht="4.5" customHeight="1"/>
    <row r="1448" ht="4.5" customHeight="1"/>
    <row r="1449" ht="4.5" customHeight="1"/>
    <row r="1450" ht="4.5" customHeight="1"/>
    <row r="1451" ht="4.5" customHeight="1"/>
    <row r="1452" ht="4.5" customHeight="1"/>
    <row r="1453" ht="4.5" customHeight="1"/>
    <row r="1454" ht="4.5" customHeight="1"/>
    <row r="1455" ht="4.5" customHeight="1"/>
    <row r="1456" ht="4.5" customHeight="1"/>
    <row r="1457" ht="4.5" customHeight="1"/>
    <row r="1458" ht="4.5" customHeight="1"/>
    <row r="1459" ht="4.5" customHeight="1"/>
    <row r="1460" ht="4.5" customHeight="1"/>
    <row r="1461" ht="4.5" customHeight="1"/>
    <row r="1462" ht="4.5" customHeight="1"/>
    <row r="1463" ht="4.5" customHeight="1"/>
    <row r="1464" ht="4.5" customHeight="1"/>
    <row r="1465" ht="4.5" customHeight="1"/>
    <row r="1466" ht="4.5" customHeight="1"/>
    <row r="1467" ht="4.5" customHeight="1"/>
    <row r="1468" ht="4.5" customHeight="1"/>
    <row r="1469" ht="4.5" customHeight="1"/>
    <row r="1470" ht="4.5" customHeight="1"/>
    <row r="1471" ht="4.5" customHeight="1"/>
    <row r="1472" ht="4.5" customHeight="1"/>
    <row r="1473" ht="4.5" customHeight="1"/>
    <row r="1474" ht="4.5" customHeight="1"/>
    <row r="1475" ht="4.5" customHeight="1"/>
    <row r="1476" ht="4.5" customHeight="1"/>
    <row r="1477" ht="4.5" customHeight="1"/>
    <row r="1478" ht="4.5" customHeight="1"/>
    <row r="1479" ht="4.5" customHeight="1"/>
    <row r="1480" ht="4.5" customHeight="1"/>
    <row r="1481" ht="4.5" customHeight="1"/>
    <row r="1482" ht="4.5" customHeight="1"/>
    <row r="1483" ht="4.5" customHeight="1"/>
    <row r="1484" ht="4.5" customHeight="1"/>
    <row r="1485" ht="4.5" customHeight="1"/>
    <row r="1486" ht="4.5" customHeight="1"/>
    <row r="1487" ht="4.5" customHeight="1"/>
    <row r="1488" ht="4.5" customHeight="1"/>
    <row r="1489" ht="4.5" customHeight="1"/>
    <row r="1490" ht="4.5" customHeight="1"/>
    <row r="1491" ht="4.5" customHeight="1"/>
    <row r="1492" ht="4.5" customHeight="1"/>
    <row r="1493" ht="4.5" customHeight="1"/>
    <row r="1494" ht="4.5" customHeight="1"/>
    <row r="1495" ht="4.5" customHeight="1"/>
    <row r="1496" ht="4.5" customHeight="1"/>
    <row r="1497" ht="4.5" customHeight="1"/>
    <row r="1498" ht="4.5" customHeight="1"/>
    <row r="1499" ht="4.5" customHeight="1"/>
    <row r="1500" ht="4.5" customHeight="1"/>
    <row r="1501" ht="4.5" customHeight="1"/>
    <row r="1502" ht="4.5" customHeight="1"/>
    <row r="1503" ht="4.5" customHeight="1"/>
    <row r="1504" ht="4.5" customHeight="1"/>
    <row r="1505" ht="4.5" customHeight="1"/>
    <row r="1506" ht="4.5" customHeight="1"/>
    <row r="1507" ht="4.5" customHeight="1"/>
    <row r="1508" ht="4.5" customHeight="1"/>
    <row r="1509" ht="4.5" customHeight="1"/>
    <row r="1510" ht="4.5" customHeight="1"/>
    <row r="1511" ht="4.5" customHeight="1"/>
    <row r="1512" ht="4.5" customHeight="1"/>
    <row r="1513" ht="4.5" customHeight="1"/>
    <row r="1514" ht="4.5" customHeight="1"/>
    <row r="1515" ht="4.5" customHeight="1"/>
    <row r="1516" ht="4.5" customHeight="1"/>
    <row r="1517" ht="4.5" customHeight="1"/>
    <row r="1518" ht="4.5" customHeight="1"/>
    <row r="1519" ht="4.5" customHeight="1"/>
    <row r="1520" ht="4.5" customHeight="1"/>
    <row r="1521" ht="4.5" customHeight="1"/>
    <row r="1522" ht="4.5" customHeight="1"/>
    <row r="1523" ht="4.5" customHeight="1"/>
    <row r="1524" ht="4.5" customHeight="1"/>
    <row r="1525" ht="4.5" customHeight="1"/>
    <row r="1526" ht="4.5" customHeight="1"/>
    <row r="1527" ht="4.5" customHeight="1"/>
    <row r="1528" ht="4.5" customHeight="1"/>
    <row r="1529" ht="4.5" customHeight="1"/>
    <row r="1530" ht="4.5" customHeight="1"/>
    <row r="1531" ht="4.5" customHeight="1"/>
    <row r="1532" ht="4.5" customHeight="1"/>
    <row r="1533" ht="4.5" customHeight="1"/>
    <row r="1534" ht="4.5" customHeight="1"/>
    <row r="1535" ht="4.5" customHeight="1"/>
    <row r="1536" ht="4.5" customHeight="1"/>
    <row r="1537" ht="4.5" customHeight="1"/>
    <row r="1538" ht="4.5" customHeight="1"/>
    <row r="1539" ht="4.5" customHeight="1"/>
    <row r="1540" ht="4.5" customHeight="1"/>
    <row r="1541" ht="4.5" customHeight="1"/>
    <row r="1542" ht="4.5" customHeight="1"/>
    <row r="1543" ht="4.5" customHeight="1"/>
    <row r="1544" ht="4.5" customHeight="1"/>
    <row r="1545" ht="4.5" customHeight="1"/>
    <row r="1546" ht="4.5" customHeight="1"/>
    <row r="1547" ht="4.5" customHeight="1"/>
    <row r="1548" ht="4.5" customHeight="1"/>
    <row r="1549" ht="4.5" customHeight="1"/>
    <row r="1550" ht="4.5" customHeight="1"/>
    <row r="1551" ht="4.5" customHeight="1"/>
    <row r="1552" ht="4.5" customHeight="1"/>
    <row r="1553" ht="4.5" customHeight="1"/>
    <row r="1554" ht="4.5" customHeight="1"/>
    <row r="1555" ht="4.5" customHeight="1"/>
    <row r="1556" ht="4.5" customHeight="1"/>
    <row r="1557" ht="4.5" customHeight="1"/>
    <row r="1558" ht="4.5" customHeight="1"/>
    <row r="1559" ht="4.5" customHeight="1"/>
    <row r="1560" ht="4.5" customHeight="1"/>
    <row r="1561" ht="4.5" customHeight="1"/>
    <row r="1562" ht="4.5" customHeight="1"/>
    <row r="1563" ht="4.5" customHeight="1"/>
    <row r="1564" ht="4.5" customHeight="1"/>
    <row r="1565" ht="4.5" customHeight="1"/>
    <row r="1566" ht="4.5" customHeight="1"/>
    <row r="1567" ht="4.5" customHeight="1"/>
    <row r="1568" ht="4.5" customHeight="1"/>
    <row r="1569" ht="4.5" customHeight="1"/>
    <row r="1570" ht="4.5" customHeight="1"/>
    <row r="1571" ht="4.5" customHeight="1"/>
    <row r="1572" ht="4.5" customHeight="1"/>
    <row r="1573" ht="4.5" customHeight="1"/>
    <row r="1574" ht="4.5" customHeight="1"/>
    <row r="1575" ht="4.5" customHeight="1"/>
    <row r="1576" ht="4.5" customHeight="1"/>
    <row r="1577" ht="4.5" customHeight="1"/>
    <row r="1578" ht="4.5" customHeight="1"/>
    <row r="1579" ht="4.5" customHeight="1"/>
    <row r="1580" ht="4.5" customHeight="1"/>
    <row r="1581" ht="4.5" customHeight="1"/>
    <row r="1582" ht="4.5" customHeight="1"/>
    <row r="1583" ht="4.5" customHeight="1"/>
    <row r="1584" ht="4.5" customHeight="1"/>
    <row r="1585" ht="4.5" customHeight="1"/>
    <row r="1586" ht="4.5" customHeight="1"/>
    <row r="1587" ht="4.5" customHeight="1"/>
    <row r="1588" ht="4.5" customHeight="1"/>
    <row r="1589" ht="4.5" customHeight="1"/>
    <row r="1590" ht="4.5" customHeight="1"/>
    <row r="1591" ht="4.5" customHeight="1"/>
    <row r="1592" ht="4.5" customHeight="1"/>
    <row r="1593" ht="4.5" customHeight="1"/>
    <row r="1594" ht="4.5" customHeight="1"/>
    <row r="1595" ht="4.5" customHeight="1"/>
    <row r="1596" ht="4.5" customHeight="1"/>
    <row r="1597" ht="4.5" customHeight="1"/>
    <row r="1598" ht="4.5" customHeight="1"/>
    <row r="1599" ht="4.5" customHeight="1"/>
    <row r="1600" ht="4.5" customHeight="1"/>
    <row r="1601" ht="4.5" customHeight="1"/>
    <row r="1602" ht="4.5" customHeight="1"/>
    <row r="1603" ht="4.5" customHeight="1"/>
    <row r="1604" ht="4.5" customHeight="1"/>
    <row r="1605" ht="4.5" customHeight="1"/>
    <row r="1606" ht="4.5" customHeight="1"/>
    <row r="1607" ht="4.5" customHeight="1"/>
    <row r="1608" ht="4.5" customHeight="1"/>
    <row r="1609" ht="4.5" customHeight="1"/>
    <row r="1610" ht="4.5" customHeight="1"/>
    <row r="1611" ht="4.5" customHeight="1"/>
    <row r="1612" ht="4.5" customHeight="1"/>
    <row r="1613" ht="4.5" customHeight="1"/>
    <row r="1614" ht="4.5" customHeight="1"/>
    <row r="1615" ht="4.5" customHeight="1"/>
    <row r="1616" ht="4.5" customHeight="1"/>
    <row r="1617" ht="4.5" customHeight="1"/>
    <row r="1618" ht="4.5" customHeight="1"/>
    <row r="1619" ht="4.5" customHeight="1"/>
    <row r="1620" ht="4.5" customHeight="1"/>
    <row r="1621" ht="4.5" customHeight="1"/>
    <row r="1622" ht="4.5" customHeight="1"/>
    <row r="1623" ht="4.5" customHeight="1"/>
    <row r="1624" ht="4.5" customHeight="1"/>
    <row r="1625" ht="4.5" customHeight="1"/>
    <row r="1626" ht="4.5" customHeight="1"/>
    <row r="1627" ht="4.5" customHeight="1"/>
    <row r="1628" ht="4.5" customHeight="1"/>
    <row r="1629" ht="4.5" customHeight="1"/>
    <row r="1630" ht="4.5" customHeight="1"/>
    <row r="1631" ht="4.5" customHeight="1"/>
    <row r="1632" ht="4.5" customHeight="1"/>
    <row r="1633" ht="4.5" customHeight="1"/>
    <row r="1634" ht="4.5" customHeight="1"/>
    <row r="1635" ht="4.5" customHeight="1"/>
    <row r="1636" ht="4.5" customHeight="1"/>
    <row r="1637" ht="4.5" customHeight="1"/>
    <row r="1638" ht="4.5" customHeight="1"/>
    <row r="1639" ht="4.5" customHeight="1"/>
    <row r="1640" ht="4.5" customHeight="1"/>
    <row r="1641" ht="4.5" customHeight="1"/>
    <row r="1642" ht="4.5" customHeight="1"/>
    <row r="1643" ht="4.5" customHeight="1"/>
    <row r="1644" ht="4.5" customHeight="1"/>
    <row r="1645" ht="4.5" customHeight="1"/>
    <row r="1646" ht="4.5" customHeight="1"/>
    <row r="1647" ht="4.5" customHeight="1"/>
    <row r="1648" ht="4.5" customHeight="1"/>
    <row r="1649" ht="4.5" customHeight="1"/>
    <row r="1650" ht="4.5" customHeight="1"/>
    <row r="1651" ht="4.5" customHeight="1"/>
    <row r="1652" ht="4.5" customHeight="1"/>
    <row r="1653" ht="4.5" customHeight="1"/>
    <row r="1654" ht="4.5" customHeight="1"/>
    <row r="1655" ht="4.5" customHeight="1"/>
    <row r="1656" ht="4.5" customHeight="1"/>
    <row r="1657" ht="4.5" customHeight="1"/>
    <row r="1658" ht="4.5" customHeight="1"/>
    <row r="1659" ht="4.5" customHeight="1"/>
    <row r="1660" ht="4.5" customHeight="1"/>
    <row r="1661" ht="4.5" customHeight="1"/>
    <row r="1662" ht="4.5" customHeight="1"/>
    <row r="1663" ht="4.5" customHeight="1"/>
    <row r="1664" ht="4.5" customHeight="1"/>
    <row r="1665" ht="4.5" customHeight="1"/>
    <row r="1666" ht="4.5" customHeight="1"/>
    <row r="1667" ht="4.5" customHeight="1"/>
    <row r="1668" ht="4.5" customHeight="1"/>
    <row r="1669" ht="4.5" customHeight="1"/>
    <row r="1670" ht="4.5" customHeight="1"/>
    <row r="1671" ht="4.5" customHeight="1"/>
    <row r="1672" ht="4.5" customHeight="1"/>
    <row r="1673" ht="4.5" customHeight="1"/>
    <row r="1674" ht="4.5" customHeight="1"/>
    <row r="1675" ht="4.5" customHeight="1"/>
    <row r="1676" ht="4.5" customHeight="1"/>
    <row r="1677" ht="4.5" customHeight="1"/>
    <row r="1678" ht="4.5" customHeight="1"/>
    <row r="1679" ht="4.5" customHeight="1"/>
    <row r="1680" ht="4.5" customHeight="1"/>
    <row r="1681" ht="4.5" customHeight="1"/>
    <row r="1682" ht="4.5" customHeight="1"/>
    <row r="1683" ht="4.5" customHeight="1"/>
    <row r="1684" ht="4.5" customHeight="1"/>
    <row r="1685" ht="4.5" customHeight="1"/>
    <row r="1686" ht="4.5" customHeight="1"/>
    <row r="1687" ht="4.5" customHeight="1"/>
    <row r="1688" ht="4.5" customHeight="1"/>
    <row r="1689" ht="4.5" customHeight="1"/>
    <row r="1690" ht="4.5" customHeight="1"/>
    <row r="1691" ht="4.5" customHeight="1"/>
    <row r="1692" ht="4.5" customHeight="1"/>
    <row r="1693" ht="4.5" customHeight="1"/>
    <row r="1694" ht="4.5" customHeight="1"/>
    <row r="1695" ht="4.5" customHeight="1"/>
    <row r="1696" ht="4.5" customHeight="1"/>
    <row r="1697" ht="4.5" customHeight="1"/>
    <row r="1698" ht="4.5" customHeight="1"/>
    <row r="1699" ht="4.5" customHeight="1"/>
    <row r="1700" ht="4.5" customHeight="1"/>
    <row r="1701" ht="4.5" customHeight="1"/>
    <row r="1702" ht="4.5" customHeight="1"/>
    <row r="1703" ht="4.5" customHeight="1"/>
    <row r="1704" ht="4.5" customHeight="1"/>
    <row r="1705" ht="4.5" customHeight="1"/>
    <row r="1706" ht="4.5" customHeight="1"/>
    <row r="1707" ht="4.5" customHeight="1"/>
    <row r="1708" ht="4.5" customHeight="1"/>
    <row r="1709" ht="4.5" customHeight="1"/>
    <row r="1710" ht="4.5" customHeight="1"/>
    <row r="1711" ht="4.5" customHeight="1"/>
    <row r="1712" ht="4.5" customHeight="1"/>
    <row r="1713" ht="4.5" customHeight="1"/>
    <row r="1714" ht="4.5" customHeight="1"/>
    <row r="1715" ht="4.5" customHeight="1"/>
    <row r="1716" ht="4.5" customHeight="1"/>
    <row r="1717" ht="4.5" customHeight="1"/>
    <row r="1718" ht="4.5" customHeight="1"/>
    <row r="1719" ht="4.5" customHeight="1"/>
    <row r="1720" ht="4.5" customHeight="1"/>
    <row r="1721" ht="4.5" customHeight="1"/>
    <row r="1722" ht="4.5" customHeight="1"/>
    <row r="1723" ht="4.5" customHeight="1"/>
    <row r="1724" ht="4.5" customHeight="1"/>
    <row r="1725" ht="4.5" customHeight="1"/>
    <row r="1726" ht="4.5" customHeight="1"/>
    <row r="1727" ht="4.5" customHeight="1"/>
    <row r="1728" ht="4.5" customHeight="1"/>
    <row r="1729" ht="4.5" customHeight="1"/>
    <row r="1730" ht="4.5" customHeight="1"/>
    <row r="1731" ht="4.5" customHeight="1"/>
    <row r="1732" ht="4.5" customHeight="1"/>
    <row r="1733" ht="4.5" customHeight="1"/>
    <row r="1734" ht="4.5" customHeight="1"/>
    <row r="1735" ht="4.5" customHeight="1"/>
    <row r="1736" ht="4.5" customHeight="1"/>
    <row r="1737" ht="4.5" customHeight="1"/>
    <row r="1738" ht="4.5" customHeight="1"/>
    <row r="1739" ht="4.5" customHeight="1"/>
    <row r="1740" ht="4.5" customHeight="1"/>
    <row r="1741" ht="4.5" customHeight="1"/>
    <row r="1742" ht="4.5" customHeight="1"/>
    <row r="1743" ht="4.5" customHeight="1"/>
    <row r="1744" ht="4.5" customHeight="1"/>
    <row r="1745" ht="4.5" customHeight="1"/>
    <row r="1746" ht="4.5" customHeight="1"/>
    <row r="1747" ht="4.5" customHeight="1"/>
    <row r="1748" ht="4.5" customHeight="1"/>
    <row r="1749" ht="4.5" customHeight="1"/>
    <row r="1750" ht="4.5" customHeight="1"/>
    <row r="1751" ht="4.5" customHeight="1"/>
    <row r="1752" ht="4.5" customHeight="1"/>
    <row r="1753" ht="4.5" customHeight="1"/>
    <row r="1754" ht="4.5" customHeight="1"/>
    <row r="1755" ht="4.5" customHeight="1"/>
    <row r="1756" ht="4.5" customHeight="1"/>
    <row r="1757" ht="4.5" customHeight="1"/>
    <row r="1758" ht="4.5" customHeight="1"/>
    <row r="1759" ht="4.5" customHeight="1"/>
    <row r="1760" ht="4.5" customHeight="1"/>
    <row r="1761" ht="4.5" customHeight="1"/>
    <row r="1762" ht="4.5" customHeight="1"/>
    <row r="1763" ht="4.5" customHeight="1"/>
    <row r="1764" ht="4.5" customHeight="1"/>
    <row r="1765" ht="4.5" customHeight="1"/>
    <row r="1766" ht="4.5" customHeight="1"/>
    <row r="1767" ht="4.5" customHeight="1"/>
    <row r="1768" ht="4.5" customHeight="1"/>
    <row r="1769" ht="4.5" customHeight="1"/>
    <row r="1770" ht="4.5" customHeight="1"/>
    <row r="1771" ht="4.5" customHeight="1"/>
    <row r="1772" ht="4.5" customHeight="1"/>
    <row r="1773" ht="4.5" customHeight="1"/>
    <row r="1774" ht="4.5" customHeight="1"/>
    <row r="1775" ht="4.5" customHeight="1"/>
    <row r="1776" ht="4.5" customHeight="1"/>
    <row r="1777" ht="4.5" customHeight="1"/>
    <row r="1778" ht="4.5" customHeight="1"/>
    <row r="1779" ht="4.5" customHeight="1"/>
    <row r="1780" ht="4.5" customHeight="1"/>
    <row r="1781" ht="4.5" customHeight="1"/>
    <row r="1782" ht="4.5" customHeight="1"/>
    <row r="1783" ht="4.5" customHeight="1"/>
    <row r="1784" ht="4.5" customHeight="1"/>
    <row r="1785" ht="4.5" customHeight="1"/>
    <row r="1786" ht="4.5" customHeight="1"/>
    <row r="1787" ht="4.5" customHeight="1"/>
    <row r="1788" ht="4.5" customHeight="1"/>
    <row r="1789" ht="4.5" customHeight="1"/>
    <row r="1790" ht="4.5" customHeight="1"/>
    <row r="1791" ht="4.5" customHeight="1"/>
    <row r="1792" ht="4.5" customHeight="1"/>
    <row r="1793" ht="4.5" customHeight="1"/>
    <row r="1794" ht="4.5" customHeight="1"/>
    <row r="1795" ht="4.5" customHeight="1"/>
    <row r="1796" ht="4.5" customHeight="1"/>
    <row r="1797" ht="4.5" customHeight="1"/>
    <row r="1798" ht="4.5" customHeight="1"/>
    <row r="1799" ht="4.5" customHeight="1"/>
    <row r="1800" ht="4.5" customHeight="1"/>
    <row r="1801" ht="4.5" customHeight="1"/>
    <row r="1802" ht="4.5" customHeight="1"/>
    <row r="1803" ht="4.5" customHeight="1"/>
    <row r="1804" ht="4.5" customHeight="1"/>
    <row r="1805" ht="4.5" customHeight="1"/>
    <row r="1806" ht="4.5" customHeight="1"/>
    <row r="1807" ht="4.5" customHeight="1"/>
    <row r="1808" ht="4.5" customHeight="1"/>
    <row r="1809" ht="4.5" customHeight="1"/>
    <row r="1810" ht="4.5" customHeight="1"/>
    <row r="1811" ht="4.5" customHeight="1"/>
    <row r="1812" ht="4.5" customHeight="1"/>
    <row r="1813" ht="4.5" customHeight="1"/>
    <row r="1814" ht="4.5" customHeight="1"/>
    <row r="1815" ht="4.5" customHeight="1"/>
    <row r="1816" ht="4.5" customHeight="1"/>
    <row r="1817" ht="4.5" customHeight="1"/>
    <row r="1818" ht="4.5" customHeight="1"/>
    <row r="1819" ht="4.5" customHeight="1"/>
    <row r="1820" ht="4.5" customHeight="1"/>
    <row r="1821" ht="4.5" customHeight="1"/>
    <row r="1822" ht="4.5" customHeight="1"/>
    <row r="1823" ht="4.5" customHeight="1"/>
    <row r="1824" ht="4.5" customHeight="1"/>
    <row r="1825" ht="4.5" customHeight="1"/>
    <row r="1826" ht="4.5" customHeight="1"/>
    <row r="1827" ht="4.5" customHeight="1"/>
    <row r="1828" ht="4.5" customHeight="1"/>
    <row r="1829" ht="4.5" customHeight="1"/>
    <row r="1830" ht="4.5" customHeight="1"/>
    <row r="1831" ht="4.5" customHeight="1"/>
    <row r="1832" ht="4.5" customHeight="1"/>
    <row r="1833" ht="4.5" customHeight="1"/>
    <row r="1834" ht="4.5" customHeight="1"/>
    <row r="1835" ht="4.5" customHeight="1"/>
    <row r="1836" ht="4.5" customHeight="1"/>
    <row r="1837" ht="4.5" customHeight="1"/>
    <row r="1838" ht="4.5" customHeight="1"/>
    <row r="1839" ht="4.5" customHeight="1"/>
    <row r="1840" ht="4.5" customHeight="1"/>
    <row r="1841" ht="4.5" customHeight="1"/>
    <row r="1842" ht="4.5" customHeight="1"/>
    <row r="1843" ht="4.5" customHeight="1"/>
    <row r="1844" ht="4.5" customHeight="1"/>
    <row r="1845" ht="4.5" customHeight="1"/>
    <row r="1846" ht="4.5" customHeight="1"/>
    <row r="1847" ht="4.5" customHeight="1"/>
    <row r="1848" ht="4.5" customHeight="1"/>
    <row r="1849" ht="4.5" customHeight="1"/>
    <row r="1850" ht="4.5" customHeight="1"/>
    <row r="1851" ht="4.5" customHeight="1"/>
    <row r="1852" ht="4.5" customHeight="1"/>
    <row r="1853" ht="4.5" customHeight="1"/>
    <row r="1854" ht="4.5" customHeight="1"/>
    <row r="1855" ht="4.5" customHeight="1"/>
    <row r="1856" ht="4.5" customHeight="1"/>
    <row r="1857" ht="4.5" customHeight="1"/>
    <row r="1858" ht="4.5" customHeight="1"/>
    <row r="1859" ht="4.5" customHeight="1"/>
    <row r="1860" ht="4.5" customHeight="1"/>
    <row r="1861" ht="4.5" customHeight="1"/>
    <row r="1862" ht="4.5" customHeight="1"/>
    <row r="1863" ht="4.5" customHeight="1"/>
    <row r="1864" ht="4.5" customHeight="1"/>
    <row r="1865" ht="4.5" customHeight="1"/>
    <row r="1866" ht="4.5" customHeight="1"/>
    <row r="1867" ht="4.5" customHeight="1"/>
    <row r="1868" ht="4.5" customHeight="1"/>
    <row r="1869" ht="4.5" customHeight="1"/>
    <row r="1870" ht="4.5" customHeight="1"/>
    <row r="1871" ht="4.5" customHeight="1"/>
    <row r="1872" ht="4.5" customHeight="1"/>
    <row r="1873" ht="4.5" customHeight="1"/>
    <row r="1874" ht="4.5" customHeight="1"/>
    <row r="1875" ht="4.5" customHeight="1"/>
    <row r="1876" ht="4.5" customHeight="1"/>
    <row r="1877" ht="4.5" customHeight="1"/>
    <row r="1878" ht="4.5" customHeight="1"/>
    <row r="1879" ht="4.5" customHeight="1"/>
    <row r="1880" ht="4.5" customHeight="1"/>
    <row r="1881" ht="4.5" customHeight="1"/>
    <row r="1882" ht="4.5" customHeight="1"/>
    <row r="1883" ht="4.5" customHeight="1"/>
    <row r="1884" ht="4.5" customHeight="1"/>
    <row r="1885" ht="4.5" customHeight="1"/>
    <row r="1886" ht="4.5" customHeight="1"/>
    <row r="1887" ht="4.5" customHeight="1"/>
    <row r="1888" ht="4.5" customHeight="1"/>
    <row r="1889" ht="4.5" customHeight="1"/>
    <row r="1890" ht="4.5" customHeight="1"/>
    <row r="1891" ht="4.5" customHeight="1"/>
    <row r="1892" ht="4.5" customHeight="1"/>
    <row r="1893" ht="4.5" customHeight="1"/>
    <row r="1894" ht="4.5" customHeight="1"/>
    <row r="1895" ht="4.5" customHeight="1"/>
    <row r="1896" ht="4.5" customHeight="1"/>
    <row r="1897" ht="4.5" customHeight="1"/>
    <row r="1898" ht="4.5" customHeight="1"/>
    <row r="1899" ht="4.5" customHeight="1"/>
    <row r="1900" ht="4.5" customHeight="1"/>
    <row r="1901" ht="4.5" customHeight="1"/>
    <row r="1902" ht="4.5" customHeight="1"/>
    <row r="1903" ht="4.5" customHeight="1"/>
    <row r="1904" ht="4.5" customHeight="1"/>
    <row r="1905" ht="4.5" customHeight="1"/>
    <row r="1906" ht="4.5" customHeight="1"/>
    <row r="1907" ht="4.5" customHeight="1"/>
    <row r="1908" ht="4.5" customHeight="1"/>
    <row r="1909" ht="4.5" customHeight="1"/>
    <row r="1910" ht="4.5" customHeight="1"/>
    <row r="1911" ht="4.5" customHeight="1"/>
    <row r="1912" ht="4.5" customHeight="1"/>
    <row r="1913" ht="4.5" customHeight="1"/>
    <row r="1914" ht="4.5" customHeight="1"/>
    <row r="1915" ht="4.5" customHeight="1"/>
    <row r="1916" ht="4.5" customHeight="1"/>
    <row r="1917" ht="4.5" customHeight="1"/>
    <row r="1918" ht="4.5" customHeight="1"/>
    <row r="1919" ht="4.5" customHeight="1"/>
    <row r="1920" ht="4.5" customHeight="1"/>
    <row r="1921" ht="4.5" customHeight="1"/>
    <row r="1922" ht="4.5" customHeight="1"/>
    <row r="1923" ht="4.5" customHeight="1"/>
    <row r="1924" ht="4.5" customHeight="1"/>
    <row r="1925" ht="4.5" customHeight="1"/>
    <row r="1926" ht="4.5" customHeight="1"/>
    <row r="1927" ht="4.5" customHeight="1"/>
    <row r="1928" ht="4.5" customHeight="1"/>
    <row r="1929" ht="4.5" customHeight="1"/>
    <row r="1930" ht="4.5" customHeight="1"/>
    <row r="1931" ht="4.5" customHeight="1"/>
    <row r="1932" ht="4.5" customHeight="1"/>
    <row r="1933" ht="4.5" customHeight="1"/>
    <row r="1934" ht="4.5" customHeight="1"/>
    <row r="1935" ht="4.5" customHeight="1"/>
    <row r="1936" ht="4.5" customHeight="1"/>
    <row r="1937" ht="4.5" customHeight="1"/>
    <row r="1938" ht="4.5" customHeight="1"/>
    <row r="1939" ht="4.5" customHeight="1"/>
    <row r="1940" ht="4.5" customHeight="1"/>
    <row r="1941" ht="4.5" customHeight="1"/>
    <row r="1942" ht="4.5" customHeight="1"/>
    <row r="1943" ht="4.5" customHeight="1"/>
    <row r="1944" ht="4.5" customHeight="1"/>
    <row r="1945" ht="4.5" customHeight="1"/>
    <row r="1946" ht="4.5" customHeight="1"/>
    <row r="1947" ht="4.5" customHeight="1"/>
    <row r="1948" ht="4.5" customHeight="1"/>
    <row r="1949" ht="4.5" customHeight="1"/>
    <row r="1950" ht="4.5" customHeight="1"/>
    <row r="1951" ht="4.5" customHeight="1"/>
    <row r="1952" ht="4.5" customHeight="1"/>
    <row r="1953" ht="4.5" customHeight="1"/>
    <row r="1954" ht="4.5" customHeight="1"/>
    <row r="1955" ht="4.5" customHeight="1"/>
    <row r="1956" ht="4.5" customHeight="1"/>
    <row r="1957" ht="4.5" customHeight="1"/>
    <row r="1958" ht="4.5" customHeight="1"/>
    <row r="1959" ht="4.5" customHeight="1"/>
    <row r="1960" ht="4.5" customHeight="1"/>
    <row r="1961" ht="4.5" customHeight="1"/>
    <row r="1962" ht="4.5" customHeight="1"/>
    <row r="1963" ht="4.5" customHeight="1"/>
    <row r="1964" ht="4.5" customHeight="1"/>
    <row r="1965" ht="4.5" customHeight="1"/>
    <row r="1966" ht="4.5" customHeight="1"/>
    <row r="1967" ht="4.5" customHeight="1"/>
    <row r="1968" ht="4.5" customHeight="1"/>
    <row r="1969" ht="4.5" customHeight="1"/>
    <row r="1970" ht="4.5" customHeight="1"/>
    <row r="1971" ht="4.5" customHeight="1"/>
    <row r="1972" ht="4.5" customHeight="1"/>
    <row r="1973" ht="4.5" customHeight="1"/>
    <row r="1974" ht="4.5" customHeight="1"/>
    <row r="1975" ht="4.5" customHeight="1"/>
    <row r="1976" ht="4.5" customHeight="1"/>
    <row r="1977" ht="4.5" customHeight="1"/>
    <row r="1978" ht="4.5" customHeight="1"/>
    <row r="1979" ht="4.5" customHeight="1"/>
    <row r="1980" ht="4.5" customHeight="1"/>
    <row r="1981" ht="4.5" customHeight="1"/>
    <row r="1982" ht="4.5" customHeight="1"/>
    <row r="1983" ht="4.5" customHeight="1"/>
    <row r="1984" ht="4.5" customHeight="1"/>
    <row r="1985" ht="4.5" customHeight="1"/>
    <row r="1986" ht="4.5" customHeight="1"/>
    <row r="1987" ht="4.5" customHeight="1"/>
    <row r="1988" ht="4.5" customHeight="1"/>
    <row r="1989" ht="4.5" customHeight="1"/>
    <row r="1990" ht="4.5" customHeight="1"/>
    <row r="1991" ht="4.5" customHeight="1"/>
    <row r="1992" ht="4.5" customHeight="1"/>
    <row r="1993" ht="4.5" customHeight="1"/>
    <row r="1994" ht="4.5" customHeight="1"/>
    <row r="1995" ht="4.5" customHeight="1"/>
    <row r="1996" ht="4.5" customHeight="1"/>
    <row r="1997" ht="4.5" customHeight="1"/>
    <row r="1998" ht="4.5" customHeight="1"/>
    <row r="1999" ht="4.5" customHeight="1"/>
    <row r="2000" ht="4.5" customHeight="1"/>
    <row r="2001" ht="4.5" customHeight="1"/>
    <row r="2002" ht="4.5" customHeight="1"/>
    <row r="2003" ht="4.5" customHeight="1"/>
    <row r="2004" ht="4.5" customHeight="1"/>
    <row r="2005" ht="4.5" customHeight="1"/>
    <row r="2006" ht="4.5" customHeight="1"/>
    <row r="2007" ht="4.5" customHeight="1"/>
    <row r="2008" ht="4.5" customHeight="1"/>
    <row r="2009" ht="4.5" customHeight="1"/>
    <row r="2010" ht="4.5" customHeight="1"/>
    <row r="2011" ht="4.5" customHeight="1"/>
    <row r="2012" ht="4.5" customHeight="1"/>
    <row r="2013" ht="4.5" customHeight="1"/>
    <row r="2014" ht="4.5" customHeight="1"/>
    <row r="2015" ht="4.5" customHeight="1"/>
    <row r="2016" ht="4.5" customHeight="1"/>
    <row r="2017" ht="4.5" customHeight="1"/>
    <row r="2018" ht="4.5" customHeight="1"/>
    <row r="2019" ht="4.5" customHeight="1"/>
    <row r="2020" ht="4.5" customHeight="1"/>
    <row r="2021" ht="4.5" customHeight="1"/>
    <row r="2022" ht="4.5" customHeight="1"/>
    <row r="2023" ht="4.5" customHeight="1"/>
    <row r="2024" ht="4.5" customHeight="1"/>
    <row r="2025" ht="4.5" customHeight="1"/>
    <row r="2026" ht="4.5" customHeight="1"/>
    <row r="2027" ht="4.5" customHeight="1"/>
    <row r="2028" ht="4.5" customHeight="1"/>
    <row r="2029" ht="4.5" customHeight="1"/>
    <row r="2030" ht="4.5" customHeight="1"/>
    <row r="2031" ht="4.5" customHeight="1"/>
    <row r="2032" ht="4.5" customHeight="1"/>
    <row r="2033" ht="4.5" customHeight="1"/>
    <row r="2034" ht="4.5" customHeight="1"/>
    <row r="2035" ht="4.5" customHeight="1"/>
    <row r="2036" ht="4.5" customHeight="1"/>
    <row r="2037" ht="4.5" customHeight="1"/>
    <row r="2038" ht="4.5" customHeight="1"/>
    <row r="2039" ht="4.5" customHeight="1"/>
    <row r="2040" ht="4.5" customHeight="1"/>
    <row r="2041" ht="4.5" customHeight="1"/>
    <row r="2042" ht="4.5" customHeight="1"/>
    <row r="2043" ht="4.5" customHeight="1"/>
    <row r="2044" ht="4.5" customHeight="1"/>
    <row r="2045" ht="4.5" customHeight="1"/>
    <row r="2046" ht="4.5" customHeight="1"/>
    <row r="2047" ht="4.5" customHeight="1"/>
    <row r="2048" ht="4.5" customHeight="1"/>
    <row r="2049" ht="4.5" customHeight="1"/>
    <row r="2050" ht="4.5" customHeight="1"/>
    <row r="2051" ht="4.5" customHeight="1"/>
    <row r="2052" ht="4.5" customHeight="1"/>
    <row r="2053" ht="4.5" customHeight="1"/>
    <row r="2054" ht="4.5" customHeight="1"/>
    <row r="2055" ht="4.5" customHeight="1"/>
    <row r="2056" ht="4.5" customHeight="1"/>
    <row r="2057" ht="4.5" customHeight="1"/>
    <row r="2058" ht="4.5" customHeight="1"/>
    <row r="2059" ht="4.5" customHeight="1"/>
    <row r="2060" ht="4.5" customHeight="1"/>
    <row r="2061" ht="4.5" customHeight="1"/>
    <row r="2062" ht="4.5" customHeight="1"/>
    <row r="2063" ht="4.5" customHeight="1"/>
    <row r="2064" ht="4.5" customHeight="1"/>
    <row r="2065" ht="4.5" customHeight="1"/>
    <row r="2066" ht="4.5" customHeight="1"/>
    <row r="2067" ht="4.5" customHeight="1"/>
    <row r="2068" ht="4.5" customHeight="1"/>
    <row r="2069" ht="4.5" customHeight="1"/>
    <row r="2070" ht="4.5" customHeight="1"/>
    <row r="2071" ht="4.5" customHeight="1"/>
    <row r="2072" ht="4.5" customHeight="1"/>
    <row r="2073" ht="4.5" customHeight="1"/>
    <row r="2074" ht="4.5" customHeight="1"/>
    <row r="2075" ht="4.5" customHeight="1"/>
    <row r="2076" ht="4.5" customHeight="1"/>
    <row r="2077" ht="4.5" customHeight="1"/>
    <row r="2078" ht="4.5" customHeight="1"/>
    <row r="2079" ht="4.5" customHeight="1"/>
    <row r="2080" ht="4.5" customHeight="1"/>
    <row r="2081" ht="4.5" customHeight="1"/>
    <row r="2082" ht="4.5" customHeight="1"/>
    <row r="2083" ht="4.5" customHeight="1"/>
    <row r="2084" ht="4.5" customHeight="1"/>
    <row r="2085" ht="4.5" customHeight="1"/>
    <row r="2086" ht="4.5" customHeight="1"/>
    <row r="2087" ht="4.5" customHeight="1"/>
    <row r="2088" ht="4.5" customHeight="1"/>
    <row r="2089" ht="4.5" customHeight="1"/>
    <row r="2090" ht="4.5" customHeight="1"/>
    <row r="2091" ht="4.5" customHeight="1"/>
    <row r="2092" ht="4.5" customHeight="1"/>
    <row r="2093" ht="4.5" customHeight="1"/>
    <row r="2094" ht="4.5" customHeight="1"/>
    <row r="2095" ht="4.5" customHeight="1"/>
    <row r="2096" ht="4.5" customHeight="1"/>
    <row r="2097" ht="4.5" customHeight="1"/>
    <row r="2098" ht="4.5" customHeight="1"/>
    <row r="2099" ht="4.5" customHeight="1"/>
    <row r="2100" ht="4.5" customHeight="1"/>
    <row r="2101" ht="4.5" customHeight="1"/>
    <row r="2102" ht="4.5" customHeight="1"/>
    <row r="2103" ht="4.5" customHeight="1"/>
    <row r="2104" ht="4.5" customHeight="1"/>
    <row r="2105" ht="4.5" customHeight="1"/>
    <row r="2106" ht="4.5" customHeight="1"/>
    <row r="2107" ht="4.5" customHeight="1"/>
    <row r="2108" ht="4.5" customHeight="1"/>
    <row r="2109" ht="4.5" customHeight="1"/>
    <row r="2110" ht="4.5" customHeight="1"/>
    <row r="2111" ht="4.5" customHeight="1"/>
    <row r="2112" ht="4.5" customHeight="1"/>
    <row r="2113" ht="4.5" customHeight="1"/>
    <row r="2114" ht="4.5" customHeight="1"/>
    <row r="2115" ht="4.5" customHeight="1"/>
    <row r="2116" ht="4.5" customHeight="1"/>
    <row r="2117" ht="4.5" customHeight="1"/>
    <row r="2118" ht="4.5" customHeight="1"/>
    <row r="2119" ht="4.5" customHeight="1"/>
    <row r="2120" ht="4.5" customHeight="1"/>
    <row r="2121" ht="4.5" customHeight="1"/>
    <row r="2122" ht="4.5" customHeight="1"/>
    <row r="2123" ht="4.5" customHeight="1"/>
    <row r="2124" ht="4.5" customHeight="1"/>
    <row r="2125" ht="4.5" customHeight="1"/>
    <row r="2126" ht="4.5" customHeight="1"/>
    <row r="2127" ht="4.5" customHeight="1"/>
    <row r="2128" ht="4.5" customHeight="1"/>
    <row r="2129" ht="4.5" customHeight="1"/>
    <row r="2130" ht="4.5" customHeight="1"/>
    <row r="2131" ht="4.5" customHeight="1"/>
    <row r="2132" ht="4.5" customHeight="1"/>
    <row r="2133" ht="4.5" customHeight="1"/>
    <row r="2134" ht="4.5" customHeight="1"/>
    <row r="2135" ht="4.5" customHeight="1"/>
    <row r="2136" ht="4.5" customHeight="1"/>
    <row r="2137" ht="4.5" customHeight="1"/>
    <row r="2138" ht="4.5" customHeight="1"/>
    <row r="2139" ht="4.5" customHeight="1"/>
    <row r="2140" ht="4.5" customHeight="1"/>
    <row r="2141" ht="4.5" customHeight="1"/>
    <row r="2142" ht="4.5" customHeight="1"/>
    <row r="2143" ht="4.5" customHeight="1"/>
    <row r="2144" ht="4.5" customHeight="1"/>
    <row r="2145" ht="4.5" customHeight="1"/>
    <row r="2146" ht="4.5" customHeight="1"/>
    <row r="2147" ht="4.5" customHeight="1"/>
    <row r="2148" ht="4.5" customHeight="1"/>
    <row r="2149" ht="4.5" customHeight="1"/>
    <row r="2150" ht="4.5" customHeight="1"/>
    <row r="2151" ht="4.5" customHeight="1"/>
    <row r="2152" ht="4.5" customHeight="1"/>
    <row r="2153" ht="4.5" customHeight="1"/>
    <row r="2154" ht="4.5" customHeight="1"/>
    <row r="2155" ht="4.5" customHeight="1"/>
    <row r="2156" ht="4.5" customHeight="1"/>
    <row r="2157" ht="4.5" customHeight="1"/>
    <row r="2158" ht="4.5" customHeight="1"/>
    <row r="2159" ht="4.5" customHeight="1"/>
    <row r="2160" ht="4.5" customHeight="1"/>
    <row r="2161" ht="4.5" customHeight="1"/>
    <row r="2162" ht="4.5" customHeight="1"/>
    <row r="2163" ht="4.5" customHeight="1"/>
    <row r="2164" ht="4.5" customHeight="1"/>
    <row r="2165" ht="4.5" customHeight="1"/>
    <row r="2166" ht="4.5" customHeight="1"/>
    <row r="2167" ht="4.5" customHeight="1"/>
    <row r="2168" ht="4.5" customHeight="1"/>
    <row r="2169" ht="4.5" customHeight="1"/>
    <row r="2170" ht="4.5" customHeight="1"/>
    <row r="2171" ht="4.5" customHeight="1"/>
    <row r="2172" ht="4.5" customHeight="1"/>
    <row r="2173" ht="4.5" customHeight="1"/>
    <row r="2174" ht="4.5" customHeight="1"/>
    <row r="2175" ht="4.5" customHeight="1"/>
    <row r="2176" ht="4.5" customHeight="1"/>
    <row r="2177" ht="4.5" customHeight="1"/>
    <row r="2178" ht="4.5" customHeight="1"/>
    <row r="2179" ht="4.5" customHeight="1"/>
    <row r="2180" ht="4.5" customHeight="1"/>
    <row r="2181" ht="4.5" customHeight="1"/>
    <row r="2182" ht="4.5" customHeight="1"/>
    <row r="2183" ht="4.5" customHeight="1"/>
    <row r="2184" ht="4.5" customHeight="1"/>
    <row r="2185" ht="4.5" customHeight="1"/>
    <row r="2186" ht="4.5" customHeight="1"/>
    <row r="2187" ht="4.5" customHeight="1"/>
    <row r="2188" ht="4.5" customHeight="1"/>
    <row r="2189" ht="4.5" customHeight="1"/>
    <row r="2190" ht="4.5" customHeight="1"/>
    <row r="2191" ht="4.5" customHeight="1"/>
    <row r="2192" ht="4.5" customHeight="1"/>
    <row r="2193" ht="4.5" customHeight="1"/>
    <row r="2194" ht="4.5" customHeight="1"/>
    <row r="2195" ht="4.5" customHeight="1"/>
    <row r="2196" ht="4.5" customHeight="1"/>
    <row r="2197" ht="4.5" customHeight="1"/>
    <row r="2198" ht="4.5" customHeight="1"/>
    <row r="2199" ht="4.5" customHeight="1"/>
    <row r="2200" ht="4.5" customHeight="1"/>
    <row r="2201" ht="4.5" customHeight="1"/>
    <row r="2202" ht="4.5" customHeight="1"/>
    <row r="2203" ht="4.5" customHeight="1"/>
    <row r="2204" ht="4.5" customHeight="1"/>
    <row r="2205" ht="4.5" customHeight="1"/>
    <row r="2206" ht="4.5" customHeight="1"/>
    <row r="2207" ht="4.5" customHeight="1"/>
    <row r="2208" ht="4.5" customHeight="1"/>
    <row r="2209" ht="4.5" customHeight="1"/>
    <row r="2210" ht="4.5" customHeight="1"/>
    <row r="2211" ht="4.5" customHeight="1"/>
    <row r="2212" ht="4.5" customHeight="1"/>
    <row r="2213" ht="4.5" customHeight="1"/>
    <row r="2214" ht="4.5" customHeight="1"/>
    <row r="2215" ht="4.5" customHeight="1"/>
    <row r="2216" ht="4.5" customHeight="1"/>
    <row r="2217" ht="4.5" customHeight="1"/>
    <row r="2218" ht="4.5" customHeight="1"/>
    <row r="2219" ht="4.5" customHeight="1"/>
    <row r="2220" ht="4.5" customHeight="1"/>
    <row r="2221" ht="4.5" customHeight="1"/>
    <row r="2222" ht="4.5" customHeight="1"/>
    <row r="2223" ht="4.5" customHeight="1"/>
    <row r="2224" ht="4.5" customHeight="1"/>
    <row r="2225" ht="4.5" customHeight="1"/>
    <row r="2226" ht="4.5" customHeight="1"/>
    <row r="2227" ht="4.5" customHeight="1"/>
    <row r="2228" ht="4.5" customHeight="1"/>
    <row r="2229" ht="4.5" customHeight="1"/>
    <row r="2230" ht="4.5" customHeight="1"/>
    <row r="2231" ht="4.5" customHeight="1"/>
    <row r="2232" ht="4.5" customHeight="1"/>
    <row r="2233" ht="4.5" customHeight="1"/>
    <row r="2234" ht="4.5" customHeight="1"/>
    <row r="2235" ht="4.5" customHeight="1"/>
    <row r="2236" ht="4.5" customHeight="1"/>
    <row r="2237" ht="4.5" customHeight="1"/>
    <row r="2238" ht="4.5" customHeight="1"/>
    <row r="2239" ht="4.5" customHeight="1"/>
    <row r="2240" ht="4.5" customHeight="1"/>
    <row r="2241" ht="4.5" customHeight="1"/>
    <row r="2242" ht="4.5" customHeight="1"/>
    <row r="2243" ht="4.5" customHeight="1"/>
    <row r="2244" ht="4.5" customHeight="1"/>
    <row r="2245" ht="4.5" customHeight="1"/>
    <row r="2246" ht="4.5" customHeight="1"/>
    <row r="2247" ht="4.5" customHeight="1"/>
    <row r="2248" ht="4.5" customHeight="1"/>
    <row r="2249" ht="4.5" customHeight="1"/>
    <row r="2250" ht="4.5" customHeight="1"/>
    <row r="2251" ht="4.5" customHeight="1"/>
    <row r="2252" ht="4.5" customHeight="1"/>
    <row r="2253" ht="4.5" customHeight="1"/>
    <row r="2254" ht="4.5" customHeight="1"/>
    <row r="2255" ht="4.5" customHeight="1"/>
    <row r="2256" ht="4.5" customHeight="1"/>
    <row r="2257" ht="4.5" customHeight="1"/>
    <row r="2258" ht="4.5" customHeight="1"/>
    <row r="2259" ht="4.5" customHeight="1"/>
    <row r="2260" ht="4.5" customHeight="1"/>
    <row r="2261" ht="4.5" customHeight="1"/>
    <row r="2262" ht="4.5" customHeight="1"/>
    <row r="2263" ht="4.5" customHeight="1"/>
    <row r="2264" ht="4.5" customHeight="1"/>
    <row r="2265" ht="4.5" customHeight="1"/>
    <row r="2266" ht="4.5" customHeight="1"/>
    <row r="2267" ht="4.5" customHeight="1"/>
    <row r="2268" ht="4.5" customHeight="1"/>
    <row r="2269" ht="4.5" customHeight="1"/>
    <row r="2270" ht="4.5" customHeight="1"/>
    <row r="2271" ht="4.5" customHeight="1"/>
    <row r="2272" ht="4.5" customHeight="1"/>
    <row r="2273" ht="4.5" customHeight="1"/>
    <row r="2274" ht="4.5" customHeight="1"/>
    <row r="2275" ht="4.5" customHeight="1"/>
    <row r="2276" ht="4.5" customHeight="1"/>
    <row r="2277" ht="4.5" customHeight="1"/>
    <row r="2278" ht="4.5" customHeight="1"/>
    <row r="2279" ht="4.5" customHeight="1"/>
    <row r="2280" ht="4.5" customHeight="1"/>
    <row r="2281" ht="4.5" customHeight="1"/>
    <row r="2282" ht="4.5" customHeight="1"/>
    <row r="2283" ht="4.5" customHeight="1"/>
    <row r="2284" ht="4.5" customHeight="1"/>
    <row r="2285" ht="4.5" customHeight="1"/>
    <row r="2286" ht="4.5" customHeight="1"/>
    <row r="2287" ht="4.5" customHeight="1"/>
    <row r="2288" ht="4.5" customHeight="1"/>
    <row r="2289" ht="4.5" customHeight="1"/>
    <row r="2290" ht="4.5" customHeight="1"/>
    <row r="2291" ht="4.5" customHeight="1"/>
    <row r="2292" ht="4.5" customHeight="1"/>
    <row r="2293" ht="4.5" customHeight="1"/>
    <row r="2294" ht="4.5" customHeight="1"/>
    <row r="2295" ht="4.5" customHeight="1"/>
    <row r="2296" ht="4.5" customHeight="1"/>
    <row r="2297" ht="4.5" customHeight="1"/>
    <row r="2298" ht="4.5" customHeight="1"/>
    <row r="2299" ht="4.5" customHeight="1"/>
    <row r="2300" ht="4.5" customHeight="1"/>
    <row r="2301" ht="4.5" customHeight="1"/>
    <row r="2302" ht="4.5" customHeight="1"/>
    <row r="2303" ht="4.5" customHeight="1"/>
    <row r="2304" ht="4.5" customHeight="1"/>
    <row r="2305" ht="4.5" customHeight="1"/>
    <row r="2306" ht="4.5" customHeight="1"/>
    <row r="2307" ht="4.5" customHeight="1"/>
    <row r="2308" ht="4.5" customHeight="1"/>
    <row r="2309" ht="4.5" customHeight="1"/>
    <row r="2310" ht="4.5" customHeight="1"/>
    <row r="2311" ht="4.5" customHeight="1"/>
    <row r="2312" ht="4.5" customHeight="1"/>
    <row r="2313" ht="4.5" customHeight="1"/>
    <row r="2314" ht="4.5" customHeight="1"/>
    <row r="2315" ht="4.5" customHeight="1"/>
    <row r="2316" ht="4.5" customHeight="1"/>
    <row r="2317" ht="4.5" customHeight="1"/>
    <row r="2318" ht="4.5" customHeight="1"/>
    <row r="2319" ht="4.5" customHeight="1"/>
    <row r="2320" ht="4.5" customHeight="1"/>
    <row r="2321" ht="4.5" customHeight="1"/>
    <row r="2322" ht="4.5" customHeight="1"/>
    <row r="2323" ht="4.5" customHeight="1"/>
    <row r="2324" ht="4.5" customHeight="1"/>
    <row r="2325" ht="4.5" customHeight="1"/>
    <row r="2326" ht="4.5" customHeight="1"/>
    <row r="2327" ht="4.5" customHeight="1"/>
    <row r="2328" ht="4.5" customHeight="1"/>
    <row r="2329" ht="4.5" customHeight="1"/>
    <row r="2330" ht="4.5" customHeight="1"/>
    <row r="2331" ht="4.5" customHeight="1"/>
    <row r="2332" ht="4.5" customHeight="1"/>
    <row r="2333" ht="4.5" customHeight="1"/>
    <row r="2334" ht="4.5" customHeight="1"/>
    <row r="2335" ht="4.5" customHeight="1"/>
    <row r="2336" ht="4.5" customHeight="1"/>
    <row r="2337" ht="4.5" customHeight="1"/>
    <row r="2338" ht="4.5" customHeight="1"/>
    <row r="2339" ht="4.5" customHeight="1"/>
    <row r="2340" ht="4.5" customHeight="1"/>
    <row r="2341" ht="4.5" customHeight="1"/>
    <row r="2342" ht="4.5" customHeight="1"/>
    <row r="2343" ht="4.5" customHeight="1"/>
    <row r="2344" ht="4.5" customHeight="1"/>
    <row r="2345" ht="4.5" customHeight="1"/>
    <row r="2346" ht="4.5" customHeight="1"/>
    <row r="2347" ht="4.5" customHeight="1"/>
    <row r="2348" ht="4.5" customHeight="1"/>
    <row r="2349" ht="4.5" customHeight="1"/>
    <row r="2350" ht="4.5" customHeight="1"/>
    <row r="2351" ht="4.5" customHeight="1"/>
    <row r="2352" ht="4.5" customHeight="1"/>
    <row r="2353" ht="4.5" customHeight="1"/>
    <row r="2354" ht="4.5" customHeight="1"/>
    <row r="2355" ht="4.5" customHeight="1"/>
    <row r="2356" ht="4.5" customHeight="1"/>
    <row r="2357" ht="4.5" customHeight="1"/>
    <row r="2358" ht="4.5" customHeight="1"/>
    <row r="2359" ht="4.5" customHeight="1"/>
    <row r="2360" ht="4.5" customHeight="1"/>
    <row r="2361" ht="4.5" customHeight="1"/>
    <row r="2362" ht="4.5" customHeight="1"/>
    <row r="2363" ht="4.5" customHeight="1"/>
    <row r="2364" ht="4.5" customHeight="1"/>
    <row r="2365" ht="4.5" customHeight="1"/>
    <row r="2366" ht="4.5" customHeight="1"/>
    <row r="2367" ht="4.5" customHeight="1"/>
    <row r="2368" ht="4.5" customHeight="1"/>
    <row r="2369" ht="4.5" customHeight="1"/>
    <row r="2370" ht="4.5" customHeight="1"/>
    <row r="2371" ht="4.5" customHeight="1"/>
    <row r="2372" ht="4.5" customHeight="1"/>
    <row r="2373" ht="4.5" customHeight="1"/>
    <row r="2374" ht="4.5" customHeight="1"/>
    <row r="2375" ht="4.5" customHeight="1"/>
    <row r="2376" ht="4.5" customHeight="1"/>
    <row r="2377" ht="4.5" customHeight="1"/>
    <row r="2378" ht="4.5" customHeight="1"/>
    <row r="2379" ht="4.5" customHeight="1"/>
    <row r="2380" ht="4.5" customHeight="1"/>
    <row r="2381" ht="4.5" customHeight="1"/>
    <row r="2382" ht="4.5" customHeight="1"/>
    <row r="2383" ht="4.5" customHeight="1"/>
    <row r="2384" ht="4.5" customHeight="1"/>
    <row r="2385" ht="4.5" customHeight="1"/>
    <row r="2386" ht="4.5" customHeight="1"/>
    <row r="2387" ht="4.5" customHeight="1"/>
    <row r="2388" ht="4.5" customHeight="1"/>
    <row r="2389" ht="4.5" customHeight="1"/>
    <row r="2390" ht="4.5" customHeight="1"/>
    <row r="2391" ht="4.5" customHeight="1"/>
    <row r="2392" ht="4.5" customHeight="1"/>
    <row r="2393" ht="4.5" customHeight="1"/>
    <row r="2394" ht="4.5" customHeight="1"/>
    <row r="2395" ht="4.5" customHeight="1"/>
    <row r="2396" ht="4.5" customHeight="1"/>
    <row r="2397" ht="4.5" customHeight="1"/>
    <row r="2398" ht="4.5" customHeight="1"/>
    <row r="2399" ht="4.5" customHeight="1"/>
    <row r="2400" ht="4.5" customHeight="1"/>
    <row r="2401" ht="4.5" customHeight="1"/>
    <row r="2402" ht="4.5" customHeight="1"/>
    <row r="2403" ht="4.5" customHeight="1"/>
    <row r="2404" ht="4.5" customHeight="1"/>
    <row r="2405" ht="4.5" customHeight="1"/>
    <row r="2406" ht="4.5" customHeight="1"/>
    <row r="2407" ht="4.5" customHeight="1"/>
    <row r="2408" ht="4.5" customHeight="1"/>
    <row r="2409" ht="4.5" customHeight="1"/>
    <row r="2410" ht="4.5" customHeight="1"/>
    <row r="2411" ht="4.5" customHeight="1"/>
    <row r="2412" ht="4.5" customHeight="1"/>
    <row r="2413" ht="4.5" customHeight="1"/>
    <row r="2414" ht="4.5" customHeight="1"/>
    <row r="2415" ht="4.5" customHeight="1"/>
    <row r="2416" ht="4.5" customHeight="1"/>
    <row r="2417" ht="4.5" customHeight="1"/>
    <row r="2418" ht="4.5" customHeight="1"/>
    <row r="2419" ht="4.5" customHeight="1"/>
    <row r="2420" ht="4.5" customHeight="1"/>
    <row r="2421" ht="4.5" customHeight="1"/>
    <row r="2422" ht="4.5" customHeight="1"/>
    <row r="2423" ht="4.5" customHeight="1"/>
    <row r="2424" ht="4.5" customHeight="1"/>
    <row r="2425" ht="4.5" customHeight="1"/>
    <row r="2426" ht="4.5" customHeight="1"/>
    <row r="2427" ht="4.5" customHeight="1"/>
    <row r="2428" ht="4.5" customHeight="1"/>
    <row r="2429" ht="4.5" customHeight="1"/>
    <row r="2430" ht="4.5" customHeight="1"/>
    <row r="2431" ht="4.5" customHeight="1"/>
    <row r="2432" ht="4.5" customHeight="1"/>
    <row r="2433" ht="4.5" customHeight="1"/>
    <row r="2434" ht="4.5" customHeight="1"/>
    <row r="2435" ht="4.5" customHeight="1"/>
    <row r="2436" ht="4.5" customHeight="1"/>
    <row r="2437" ht="4.5" customHeight="1"/>
    <row r="2438" ht="4.5" customHeight="1"/>
    <row r="2439" ht="4.5" customHeight="1"/>
    <row r="2440" ht="4.5" customHeight="1"/>
    <row r="2441" ht="4.5" customHeight="1"/>
    <row r="2442" ht="4.5" customHeight="1"/>
    <row r="2443" ht="4.5" customHeight="1"/>
    <row r="2444" ht="4.5" customHeight="1"/>
    <row r="2445" ht="4.5" customHeight="1"/>
    <row r="2446" ht="4.5" customHeight="1"/>
    <row r="2447" ht="4.5" customHeight="1"/>
    <row r="2448" ht="4.5" customHeight="1"/>
    <row r="2449" ht="4.5" customHeight="1"/>
    <row r="2450" ht="4.5" customHeight="1"/>
    <row r="2451" ht="4.5" customHeight="1"/>
    <row r="2452" ht="4.5" customHeight="1"/>
    <row r="2453" ht="4.5" customHeight="1"/>
    <row r="2454" ht="4.5" customHeight="1"/>
    <row r="2455" ht="4.5" customHeight="1"/>
    <row r="2456" ht="4.5" customHeight="1"/>
    <row r="2457" ht="4.5" customHeight="1"/>
    <row r="2458" ht="4.5" customHeight="1"/>
    <row r="2459" ht="4.5" customHeight="1"/>
    <row r="2460" ht="4.5" customHeight="1"/>
    <row r="2461" ht="4.5" customHeight="1"/>
    <row r="2462" ht="4.5" customHeight="1"/>
    <row r="2463" ht="4.5" customHeight="1"/>
    <row r="2464" ht="4.5" customHeight="1"/>
    <row r="2465" ht="4.5" customHeight="1"/>
    <row r="2466" ht="4.5" customHeight="1"/>
    <row r="2467" ht="4.5" customHeight="1"/>
    <row r="2468" ht="4.5" customHeight="1"/>
    <row r="2469" ht="4.5" customHeight="1"/>
    <row r="2470" ht="4.5" customHeight="1"/>
    <row r="2471" ht="4.5" customHeight="1"/>
    <row r="2472" ht="4.5" customHeight="1"/>
    <row r="2473" ht="4.5" customHeight="1"/>
    <row r="2474" ht="4.5" customHeight="1"/>
    <row r="2475" ht="4.5" customHeight="1"/>
    <row r="2476" ht="4.5" customHeight="1"/>
    <row r="2477" ht="4.5" customHeight="1"/>
    <row r="2478" ht="4.5" customHeight="1"/>
    <row r="2479" ht="4.5" customHeight="1"/>
    <row r="2480" ht="4.5" customHeight="1"/>
    <row r="2481" ht="4.5" customHeight="1"/>
    <row r="2482" ht="4.5" customHeight="1"/>
    <row r="2483" ht="4.5" customHeight="1"/>
    <row r="2484" ht="4.5" customHeight="1"/>
    <row r="2485" ht="4.5" customHeight="1"/>
    <row r="2486" ht="4.5" customHeight="1"/>
    <row r="2487" ht="4.5" customHeight="1"/>
    <row r="2488" ht="4.5" customHeight="1"/>
    <row r="2489" ht="4.5" customHeight="1"/>
    <row r="2490" ht="4.5" customHeight="1"/>
    <row r="2491" ht="4.5" customHeight="1"/>
    <row r="2492" ht="4.5" customHeight="1"/>
    <row r="2493" ht="4.5" customHeight="1"/>
    <row r="2494" ht="4.5" customHeight="1"/>
    <row r="2495" ht="4.5" customHeight="1"/>
    <row r="2496" ht="4.5" customHeight="1"/>
    <row r="2497" ht="4.5" customHeight="1"/>
    <row r="2498" ht="4.5" customHeight="1"/>
    <row r="2499" ht="4.5" customHeight="1"/>
    <row r="2500" ht="4.5" customHeight="1"/>
    <row r="2501" ht="4.5" customHeight="1"/>
    <row r="2502" ht="4.5" customHeight="1"/>
    <row r="2503" ht="4.5" customHeight="1"/>
    <row r="2504" ht="4.5" customHeight="1"/>
    <row r="2505" ht="4.5" customHeight="1"/>
    <row r="2506" ht="4.5" customHeight="1"/>
    <row r="2507" ht="4.5" customHeight="1"/>
    <row r="2508" ht="4.5" customHeight="1"/>
    <row r="2509" ht="4.5" customHeight="1"/>
    <row r="2510" ht="4.5" customHeight="1"/>
    <row r="2511" ht="4.5" customHeight="1"/>
    <row r="2512" ht="4.5" customHeight="1"/>
    <row r="2513" ht="4.5" customHeight="1"/>
    <row r="2514" ht="4.5" customHeight="1"/>
    <row r="2515" ht="4.5" customHeight="1"/>
    <row r="2516" ht="4.5" customHeight="1"/>
    <row r="2517" ht="4.5" customHeight="1"/>
    <row r="2518" ht="4.5" customHeight="1"/>
    <row r="2519" ht="4.5" customHeight="1"/>
    <row r="2520" ht="4.5" customHeight="1"/>
    <row r="2521" ht="4.5" customHeight="1"/>
    <row r="2522" ht="4.5" customHeight="1"/>
    <row r="2523" ht="4.5" customHeight="1"/>
    <row r="2524" ht="4.5" customHeight="1"/>
    <row r="2525" ht="4.5" customHeight="1"/>
    <row r="2526" ht="4.5" customHeight="1"/>
    <row r="2527" ht="4.5" customHeight="1"/>
    <row r="2528" ht="4.5" customHeight="1"/>
    <row r="2529" ht="4.5" customHeight="1"/>
    <row r="2530" ht="4.5" customHeight="1"/>
    <row r="2531" ht="4.5" customHeight="1"/>
    <row r="2532" ht="4.5" customHeight="1"/>
    <row r="2533" ht="4.5" customHeight="1"/>
    <row r="2534" ht="4.5" customHeight="1"/>
    <row r="2535" ht="4.5" customHeight="1"/>
    <row r="2536" ht="4.5" customHeight="1"/>
    <row r="2537" ht="4.5" customHeight="1"/>
    <row r="2538" ht="4.5" customHeight="1"/>
    <row r="2539" ht="4.5" customHeight="1"/>
    <row r="2540" ht="4.5" customHeight="1"/>
    <row r="2541" ht="4.5" customHeight="1"/>
    <row r="2542" ht="4.5" customHeight="1"/>
    <row r="2543" ht="4.5" customHeight="1"/>
    <row r="2544" ht="4.5" customHeight="1"/>
    <row r="2545" ht="4.5" customHeight="1"/>
    <row r="2546" ht="4.5" customHeight="1"/>
    <row r="2547" ht="4.5" customHeight="1"/>
    <row r="2548" ht="4.5" customHeight="1"/>
    <row r="2549" ht="4.5" customHeight="1"/>
    <row r="2550" ht="4.5" customHeight="1"/>
    <row r="2551" ht="4.5" customHeight="1"/>
    <row r="2552" ht="4.5" customHeight="1"/>
    <row r="2553" ht="4.5" customHeight="1"/>
    <row r="2554" ht="4.5" customHeight="1"/>
    <row r="2555" ht="4.5" customHeight="1"/>
    <row r="2556" ht="4.5" customHeight="1"/>
    <row r="2557" ht="4.5" customHeight="1"/>
    <row r="2558" ht="4.5" customHeight="1"/>
    <row r="2559" ht="4.5" customHeight="1"/>
    <row r="2560" ht="4.5" customHeight="1"/>
    <row r="2561" ht="4.5" customHeight="1"/>
    <row r="2562" ht="4.5" customHeight="1"/>
    <row r="2563" ht="4.5" customHeight="1"/>
    <row r="2564" ht="4.5" customHeight="1"/>
    <row r="2565" ht="4.5" customHeight="1"/>
    <row r="2566" ht="4.5" customHeight="1"/>
    <row r="2567" ht="4.5" customHeight="1"/>
    <row r="2568" ht="4.5" customHeight="1"/>
    <row r="2569" ht="4.5" customHeight="1"/>
    <row r="2570" ht="4.5" customHeight="1"/>
    <row r="2571" ht="4.5" customHeight="1"/>
    <row r="2572" ht="4.5" customHeight="1"/>
    <row r="2573" ht="4.5" customHeight="1"/>
    <row r="2574" ht="4.5" customHeight="1"/>
    <row r="2575" ht="4.5" customHeight="1"/>
    <row r="2576" ht="4.5" customHeight="1"/>
    <row r="2577" ht="4.5" customHeight="1"/>
    <row r="2578" ht="4.5" customHeight="1"/>
    <row r="2579" ht="4.5" customHeight="1"/>
    <row r="2580" ht="4.5" customHeight="1"/>
    <row r="2581" ht="4.5" customHeight="1"/>
    <row r="2582" ht="4.5" customHeight="1"/>
    <row r="2583" ht="4.5" customHeight="1"/>
    <row r="2584" ht="4.5" customHeight="1"/>
    <row r="2585" ht="4.5" customHeight="1"/>
    <row r="2586" ht="4.5" customHeight="1"/>
    <row r="2587" ht="4.5" customHeight="1"/>
    <row r="2588" ht="4.5" customHeight="1"/>
    <row r="2589" ht="4.5" customHeight="1"/>
    <row r="2590" ht="4.5" customHeight="1"/>
    <row r="2591" ht="4.5" customHeight="1"/>
    <row r="2592" ht="4.5" customHeight="1"/>
    <row r="2593" ht="4.5" customHeight="1"/>
    <row r="2594" ht="4.5" customHeight="1"/>
    <row r="2595" ht="4.5" customHeight="1"/>
    <row r="2596" ht="4.5" customHeight="1"/>
    <row r="2597" ht="4.5" customHeight="1"/>
    <row r="2598" ht="4.5" customHeight="1"/>
    <row r="2599" ht="4.5" customHeight="1"/>
    <row r="2600" ht="4.5" customHeight="1"/>
    <row r="2601" ht="4.5" customHeight="1"/>
    <row r="2602" ht="4.5" customHeight="1"/>
    <row r="2603" ht="4.5" customHeight="1"/>
    <row r="2604" ht="4.5" customHeight="1"/>
    <row r="2605" ht="4.5" customHeight="1"/>
    <row r="2606" ht="4.5" customHeight="1"/>
    <row r="2607" ht="4.5" customHeight="1"/>
    <row r="2608" ht="4.5" customHeight="1"/>
    <row r="2609" ht="4.5" customHeight="1"/>
    <row r="2610" ht="4.5" customHeight="1"/>
    <row r="2611" ht="4.5" customHeight="1"/>
    <row r="2612" ht="4.5" customHeight="1"/>
    <row r="2613" ht="4.5" customHeight="1"/>
    <row r="2614" ht="4.5" customHeight="1"/>
    <row r="2615" ht="4.5" customHeight="1"/>
    <row r="2616" ht="4.5" customHeight="1"/>
    <row r="2617" ht="4.5" customHeight="1"/>
    <row r="2618" ht="4.5" customHeight="1"/>
    <row r="2619" ht="4.5" customHeight="1"/>
    <row r="2620" ht="4.5" customHeight="1"/>
    <row r="2621" ht="4.5" customHeight="1"/>
    <row r="2622" ht="4.5" customHeight="1"/>
    <row r="2623" ht="4.5" customHeight="1"/>
    <row r="2624" ht="4.5" customHeight="1"/>
    <row r="2625" ht="4.5" customHeight="1"/>
    <row r="2626" ht="4.5" customHeight="1"/>
    <row r="2627" ht="4.5" customHeight="1"/>
    <row r="2628" ht="4.5" customHeight="1"/>
    <row r="2629" ht="4.5" customHeight="1"/>
    <row r="2630" ht="4.5" customHeight="1"/>
    <row r="2631" ht="4.5" customHeight="1"/>
    <row r="2632" ht="4.5" customHeight="1"/>
    <row r="2633" ht="4.5" customHeight="1"/>
    <row r="2634" ht="4.5" customHeight="1"/>
    <row r="2635" ht="4.5" customHeight="1"/>
    <row r="2636" ht="4.5" customHeight="1"/>
    <row r="2637" ht="4.5" customHeight="1"/>
    <row r="2638" ht="4.5" customHeight="1"/>
    <row r="2639" ht="4.5" customHeight="1"/>
    <row r="2640" ht="4.5" customHeight="1"/>
    <row r="2641" ht="4.5" customHeight="1"/>
    <row r="2642" ht="4.5" customHeight="1"/>
    <row r="2643" ht="4.5" customHeight="1"/>
    <row r="2644" ht="4.5" customHeight="1"/>
    <row r="2645" ht="4.5" customHeight="1"/>
    <row r="2646" ht="4.5" customHeight="1"/>
    <row r="2647" ht="4.5" customHeight="1"/>
    <row r="2648" ht="4.5" customHeight="1"/>
    <row r="2649" ht="4.5" customHeight="1"/>
    <row r="2650" ht="4.5" customHeight="1"/>
    <row r="2651" ht="4.5" customHeight="1"/>
    <row r="2652" ht="4.5" customHeight="1"/>
    <row r="2653" ht="4.5" customHeight="1"/>
    <row r="2654" ht="4.5" customHeight="1"/>
    <row r="2655" ht="4.5" customHeight="1"/>
    <row r="2656" ht="4.5" customHeight="1"/>
    <row r="2657" ht="4.5" customHeight="1"/>
    <row r="2658" ht="4.5" customHeight="1"/>
    <row r="2659" ht="4.5" customHeight="1"/>
    <row r="2660" ht="4.5" customHeight="1"/>
    <row r="2661" ht="4.5" customHeight="1"/>
    <row r="2662" ht="4.5" customHeight="1"/>
    <row r="2663" ht="4.5" customHeight="1"/>
    <row r="2664" ht="4.5" customHeight="1"/>
    <row r="2665" ht="4.5" customHeight="1"/>
    <row r="2666" ht="4.5" customHeight="1"/>
    <row r="2667" ht="4.5" customHeight="1"/>
    <row r="2668" ht="4.5" customHeight="1"/>
    <row r="2669" ht="4.5" customHeight="1"/>
    <row r="2670" ht="4.5" customHeight="1"/>
    <row r="2671" ht="4.5" customHeight="1"/>
    <row r="2672" ht="4.5" customHeight="1"/>
    <row r="2673" ht="4.5" customHeight="1"/>
    <row r="2674" ht="4.5" customHeight="1"/>
    <row r="2675" ht="4.5" customHeight="1"/>
    <row r="2676" ht="4.5" customHeight="1"/>
    <row r="2677" ht="4.5" customHeight="1"/>
    <row r="2678" ht="4.5" customHeight="1"/>
    <row r="2679" ht="4.5" customHeight="1"/>
    <row r="2680" ht="4.5" customHeight="1"/>
    <row r="2681" ht="4.5" customHeight="1"/>
    <row r="2682" ht="4.5" customHeight="1"/>
    <row r="2683" ht="4.5" customHeight="1"/>
    <row r="2684" ht="4.5" customHeight="1"/>
    <row r="2685" ht="4.5" customHeight="1"/>
    <row r="2686" ht="4.5" customHeight="1"/>
    <row r="2687" ht="4.5" customHeight="1"/>
    <row r="2688" ht="4.5" customHeight="1"/>
    <row r="2689" ht="4.5" customHeight="1"/>
    <row r="2690" ht="4.5" customHeight="1"/>
    <row r="2691" ht="4.5" customHeight="1"/>
    <row r="2692" ht="4.5" customHeight="1"/>
    <row r="2693" ht="4.5" customHeight="1"/>
    <row r="2694" ht="4.5" customHeight="1"/>
    <row r="2695" ht="4.5" customHeight="1"/>
    <row r="2696" ht="4.5" customHeight="1"/>
    <row r="2697" ht="4.5" customHeight="1"/>
    <row r="2698" ht="4.5" customHeight="1"/>
    <row r="2699" ht="4.5" customHeight="1"/>
    <row r="2700" ht="4.5" customHeight="1"/>
    <row r="2701" ht="4.5" customHeight="1"/>
    <row r="2702" ht="4.5" customHeight="1"/>
    <row r="2703" ht="4.5" customHeight="1"/>
    <row r="2704" ht="4.5" customHeight="1"/>
    <row r="2705" ht="4.5" customHeight="1"/>
    <row r="2706" ht="4.5" customHeight="1"/>
    <row r="2707" ht="4.5" customHeight="1"/>
    <row r="2708" ht="4.5" customHeight="1"/>
    <row r="2709" ht="4.5" customHeight="1"/>
    <row r="2710" ht="4.5" customHeight="1"/>
    <row r="2711" ht="4.5" customHeight="1"/>
    <row r="2712" ht="4.5" customHeight="1"/>
    <row r="2713" ht="4.5" customHeight="1"/>
    <row r="2714" ht="4.5" customHeight="1"/>
    <row r="2715" ht="4.5" customHeight="1"/>
    <row r="2716" ht="4.5" customHeight="1"/>
    <row r="2717" ht="4.5" customHeight="1"/>
    <row r="2718" ht="4.5" customHeight="1"/>
    <row r="2719" ht="4.5" customHeight="1"/>
    <row r="2720" ht="4.5" customHeight="1"/>
    <row r="2721" ht="4.5" customHeight="1"/>
    <row r="2722" ht="4.5" customHeight="1"/>
    <row r="2723" ht="4.5" customHeight="1"/>
    <row r="2724" ht="4.5" customHeight="1"/>
    <row r="2725" ht="4.5" customHeight="1"/>
    <row r="2726" ht="4.5" customHeight="1"/>
    <row r="2727" ht="4.5" customHeight="1"/>
    <row r="2728" ht="4.5" customHeight="1"/>
    <row r="2729" ht="4.5" customHeight="1"/>
    <row r="2730" ht="4.5" customHeight="1"/>
    <row r="2731" ht="4.5" customHeight="1"/>
    <row r="2732" ht="4.5" customHeight="1"/>
    <row r="2733" ht="4.5" customHeight="1"/>
    <row r="2734" ht="4.5" customHeight="1"/>
    <row r="2735" ht="4.5" customHeight="1"/>
    <row r="2736" ht="4.5" customHeight="1"/>
    <row r="2737" ht="4.5" customHeight="1"/>
    <row r="2738" ht="4.5" customHeight="1"/>
    <row r="2739" ht="4.5" customHeight="1"/>
    <row r="2740" ht="4.5" customHeight="1"/>
    <row r="2741" ht="4.5" customHeight="1"/>
    <row r="2742" ht="4.5" customHeight="1"/>
    <row r="2743" ht="4.5" customHeight="1"/>
    <row r="2744" ht="4.5" customHeight="1"/>
    <row r="2745" ht="4.5" customHeight="1"/>
    <row r="2746" ht="4.5" customHeight="1"/>
    <row r="2747" ht="4.5" customHeight="1"/>
    <row r="2748" ht="4.5" customHeight="1"/>
    <row r="2749" ht="4.5" customHeight="1"/>
    <row r="2750" ht="4.5" customHeight="1"/>
    <row r="2751" ht="4.5" customHeight="1"/>
    <row r="2752" ht="4.5" customHeight="1"/>
    <row r="2753" ht="4.5" customHeight="1"/>
    <row r="2754" ht="4.5" customHeight="1"/>
    <row r="2755" ht="4.5" customHeight="1"/>
    <row r="2756" ht="4.5" customHeight="1"/>
    <row r="2757" ht="4.5" customHeight="1"/>
    <row r="2758" ht="4.5" customHeight="1"/>
    <row r="2759" ht="4.5" customHeight="1"/>
    <row r="2760" ht="4.5" customHeight="1"/>
    <row r="2761" ht="4.5" customHeight="1"/>
    <row r="2762" ht="4.5" customHeight="1"/>
    <row r="2763" ht="4.5" customHeight="1"/>
    <row r="2764" ht="4.5" customHeight="1"/>
    <row r="2765" ht="4.5" customHeight="1"/>
    <row r="2766" ht="4.5" customHeight="1"/>
    <row r="2767" ht="4.5" customHeight="1"/>
    <row r="2768" ht="4.5" customHeight="1"/>
    <row r="2769" ht="4.5" customHeight="1"/>
    <row r="2770" ht="4.5" customHeight="1"/>
    <row r="2771" ht="4.5" customHeight="1"/>
    <row r="2772" ht="4.5" customHeight="1"/>
    <row r="2773" ht="4.5" customHeight="1"/>
    <row r="2774" ht="4.5" customHeight="1"/>
    <row r="2775" ht="4.5" customHeight="1"/>
    <row r="2776" ht="4.5" customHeight="1"/>
    <row r="2777" ht="4.5" customHeight="1"/>
    <row r="2778" ht="4.5" customHeight="1"/>
    <row r="2779" ht="4.5" customHeight="1"/>
    <row r="2780" ht="4.5" customHeight="1"/>
    <row r="2781" ht="4.5" customHeight="1"/>
    <row r="2782" ht="4.5" customHeight="1"/>
    <row r="2783" ht="4.5" customHeight="1"/>
    <row r="2784" ht="4.5" customHeight="1"/>
    <row r="2785" ht="4.5" customHeight="1"/>
    <row r="2786" ht="4.5" customHeight="1"/>
    <row r="2787" ht="4.5" customHeight="1"/>
    <row r="2788" ht="4.5" customHeight="1"/>
    <row r="2789" ht="4.5" customHeight="1"/>
    <row r="2790" ht="4.5" customHeight="1"/>
    <row r="2791" ht="4.5" customHeight="1"/>
    <row r="2792" ht="4.5" customHeight="1"/>
    <row r="2793" ht="4.5" customHeight="1"/>
    <row r="2794" ht="4.5" customHeight="1"/>
    <row r="2795" ht="4.5" customHeight="1"/>
    <row r="2796" ht="4.5" customHeight="1"/>
    <row r="2797" ht="4.5" customHeight="1"/>
    <row r="2798" ht="4.5" customHeight="1"/>
    <row r="2799" ht="4.5" customHeight="1"/>
    <row r="2800" ht="4.5" customHeight="1"/>
    <row r="2801" ht="4.5" customHeight="1"/>
    <row r="2802" ht="4.5" customHeight="1"/>
    <row r="2803" ht="4.5" customHeight="1"/>
    <row r="2804" ht="4.5" customHeight="1"/>
    <row r="2805" ht="4.5" customHeight="1"/>
    <row r="2806" ht="4.5" customHeight="1"/>
    <row r="2807" ht="4.5" customHeight="1"/>
    <row r="2808" ht="4.5" customHeight="1"/>
    <row r="2809" ht="4.5" customHeight="1"/>
    <row r="2810" ht="4.5" customHeight="1"/>
    <row r="2811" ht="4.5" customHeight="1"/>
    <row r="2812" ht="4.5" customHeight="1"/>
    <row r="2813" ht="4.5" customHeight="1"/>
    <row r="2814" ht="4.5" customHeight="1"/>
    <row r="2815" ht="4.5" customHeight="1"/>
    <row r="2816" ht="4.5" customHeight="1"/>
    <row r="2817" ht="4.5" customHeight="1"/>
    <row r="2818" ht="4.5" customHeight="1"/>
    <row r="2819" ht="4.5" customHeight="1"/>
    <row r="2820" ht="4.5" customHeight="1"/>
    <row r="2821" ht="4.5" customHeight="1"/>
    <row r="2822" ht="4.5" customHeight="1"/>
    <row r="2823" ht="4.5" customHeight="1"/>
    <row r="2824" ht="4.5" customHeight="1"/>
    <row r="2825" ht="4.5" customHeight="1"/>
    <row r="2826" ht="4.5" customHeight="1"/>
    <row r="2827" ht="4.5" customHeight="1"/>
    <row r="2828" ht="4.5" customHeight="1"/>
    <row r="2829" ht="4.5" customHeight="1"/>
    <row r="2830" ht="4.5" customHeight="1"/>
    <row r="2831" ht="4.5" customHeight="1"/>
    <row r="2832" ht="4.5" customHeight="1"/>
    <row r="2833" ht="4.5" customHeight="1"/>
    <row r="2834" ht="4.5" customHeight="1"/>
    <row r="2835" ht="4.5" customHeight="1"/>
    <row r="2836" ht="4.5" customHeight="1"/>
    <row r="2837" ht="4.5" customHeight="1"/>
    <row r="2838" ht="4.5" customHeight="1"/>
    <row r="2839" ht="4.5" customHeight="1"/>
    <row r="2840" ht="4.5" customHeight="1"/>
    <row r="2841" ht="4.5" customHeight="1"/>
    <row r="2842" ht="4.5" customHeight="1"/>
    <row r="2843" ht="4.5" customHeight="1"/>
    <row r="2844" ht="4.5" customHeight="1"/>
    <row r="2845" ht="4.5" customHeight="1"/>
    <row r="2846" ht="4.5" customHeight="1"/>
    <row r="2847" ht="4.5" customHeight="1"/>
    <row r="2848" ht="4.5" customHeight="1"/>
    <row r="2849" ht="4.5" customHeight="1"/>
    <row r="2850" ht="4.5" customHeight="1"/>
    <row r="2851" ht="4.5" customHeight="1"/>
    <row r="2852" ht="4.5" customHeight="1"/>
    <row r="2853" ht="4.5" customHeight="1"/>
    <row r="2854" ht="4.5" customHeight="1"/>
    <row r="2855" ht="4.5" customHeight="1"/>
    <row r="2856" ht="4.5" customHeight="1"/>
    <row r="2857" ht="4.5" customHeight="1"/>
    <row r="2858" ht="4.5" customHeight="1"/>
    <row r="2859" ht="4.5" customHeight="1"/>
    <row r="2860" ht="4.5" customHeight="1"/>
    <row r="2861" ht="4.5" customHeight="1"/>
    <row r="2862" ht="4.5" customHeight="1"/>
    <row r="2863" ht="4.5" customHeight="1"/>
    <row r="2864" ht="4.5" customHeight="1"/>
    <row r="2865" ht="4.5" customHeight="1"/>
    <row r="2866" ht="4.5" customHeight="1"/>
    <row r="2867" ht="4.5" customHeight="1"/>
    <row r="2868" ht="4.5" customHeight="1"/>
    <row r="2869" ht="4.5" customHeight="1"/>
    <row r="2870" ht="4.5" customHeight="1"/>
    <row r="2871" ht="4.5" customHeight="1"/>
    <row r="2872" ht="4.5" customHeight="1"/>
    <row r="2873" ht="4.5" customHeight="1"/>
    <row r="2874" ht="4.5" customHeight="1"/>
    <row r="2875" ht="4.5" customHeight="1"/>
    <row r="2876" ht="4.5" customHeight="1"/>
    <row r="2877" ht="4.5" customHeight="1"/>
    <row r="2878" ht="4.5" customHeight="1"/>
    <row r="2879" ht="4.5" customHeight="1"/>
    <row r="2880" ht="4.5" customHeight="1"/>
    <row r="2881" ht="4.5" customHeight="1"/>
    <row r="2882" ht="4.5" customHeight="1"/>
    <row r="2883" ht="4.5" customHeight="1"/>
    <row r="2884" ht="4.5" customHeight="1"/>
    <row r="2885" ht="4.5" customHeight="1"/>
    <row r="2886" ht="4.5" customHeight="1"/>
    <row r="2887" ht="4.5" customHeight="1"/>
    <row r="2888" ht="4.5" customHeight="1"/>
    <row r="2889" ht="4.5" customHeight="1"/>
    <row r="2890" ht="4.5" customHeight="1"/>
    <row r="2891" ht="4.5" customHeight="1"/>
    <row r="2892" ht="4.5" customHeight="1"/>
    <row r="2893" ht="4.5" customHeight="1"/>
    <row r="2894" ht="4.5" customHeight="1"/>
    <row r="2895" ht="4.5" customHeight="1"/>
    <row r="2896" ht="4.5" customHeight="1"/>
    <row r="2897" ht="4.5" customHeight="1"/>
    <row r="2898" ht="4.5" customHeight="1"/>
    <row r="2899" ht="4.5" customHeight="1"/>
    <row r="2900" ht="4.5" customHeight="1"/>
    <row r="2901" ht="4.5" customHeight="1"/>
    <row r="2902" ht="4.5" customHeight="1"/>
    <row r="2903" ht="4.5" customHeight="1"/>
    <row r="2904" ht="4.5" customHeight="1"/>
    <row r="2905" ht="4.5" customHeight="1"/>
    <row r="2906" ht="4.5" customHeight="1"/>
    <row r="2907" ht="4.5" customHeight="1"/>
    <row r="2908" ht="4.5" customHeight="1"/>
    <row r="2909" ht="4.5" customHeight="1"/>
    <row r="2910" ht="4.5" customHeight="1"/>
    <row r="2911" ht="4.5" customHeight="1"/>
    <row r="2912" ht="4.5" customHeight="1"/>
    <row r="2913" ht="4.5" customHeight="1"/>
    <row r="2914" ht="4.5" customHeight="1"/>
    <row r="2915" ht="4.5" customHeight="1"/>
    <row r="2916" ht="4.5" customHeight="1"/>
    <row r="2917" ht="4.5" customHeight="1"/>
    <row r="2918" ht="4.5" customHeight="1"/>
    <row r="2919" ht="4.5" customHeight="1"/>
    <row r="2920" ht="4.5" customHeight="1"/>
    <row r="2921" ht="4.5" customHeight="1"/>
    <row r="2922" ht="4.5" customHeight="1"/>
    <row r="2923" ht="4.5" customHeight="1"/>
    <row r="2924" ht="4.5" customHeight="1"/>
    <row r="2925" ht="4.5" customHeight="1"/>
    <row r="2926" ht="4.5" customHeight="1"/>
    <row r="2927" ht="4.5" customHeight="1"/>
    <row r="2928" ht="4.5" customHeight="1"/>
    <row r="2929" ht="4.5" customHeight="1"/>
    <row r="2930" ht="4.5" customHeight="1"/>
    <row r="2931" ht="4.5" customHeight="1"/>
    <row r="2932" ht="4.5" customHeight="1"/>
    <row r="2933" ht="4.5" customHeight="1"/>
    <row r="2934" ht="4.5" customHeight="1"/>
    <row r="2935" ht="4.5" customHeight="1"/>
    <row r="2936" ht="4.5" customHeight="1"/>
    <row r="2937" ht="4.5" customHeight="1"/>
    <row r="2938" ht="4.5" customHeight="1"/>
    <row r="2939" ht="4.5" customHeight="1"/>
    <row r="2940" ht="4.5" customHeight="1"/>
    <row r="2941" ht="4.5" customHeight="1"/>
    <row r="2942" ht="4.5" customHeight="1"/>
    <row r="2943" ht="4.5" customHeight="1"/>
    <row r="2944" ht="4.5" customHeight="1"/>
    <row r="2945" ht="4.5" customHeight="1"/>
    <row r="2946" ht="4.5" customHeight="1"/>
    <row r="2947" ht="4.5" customHeight="1"/>
    <row r="2948" ht="4.5" customHeight="1"/>
    <row r="2949" ht="4.5" customHeight="1"/>
    <row r="2950" ht="4.5" customHeight="1"/>
    <row r="2951" ht="4.5" customHeight="1"/>
    <row r="2952" ht="4.5" customHeight="1"/>
    <row r="2953" ht="4.5" customHeight="1"/>
    <row r="2954" ht="4.5" customHeight="1"/>
    <row r="2955" ht="4.5" customHeight="1"/>
    <row r="2956" ht="4.5" customHeight="1"/>
    <row r="2957" ht="4.5" customHeight="1"/>
    <row r="2958" ht="4.5" customHeight="1"/>
    <row r="2959" ht="4.5" customHeight="1"/>
    <row r="2960" ht="4.5" customHeight="1"/>
    <row r="2961" ht="4.5" customHeight="1"/>
    <row r="2962" ht="4.5" customHeight="1"/>
    <row r="2963" ht="4.5" customHeight="1"/>
    <row r="2964" ht="4.5" customHeight="1"/>
    <row r="2965" ht="4.5" customHeight="1"/>
    <row r="2966" ht="4.5" customHeight="1"/>
    <row r="2967" ht="4.5" customHeight="1"/>
    <row r="2968" ht="4.5" customHeight="1"/>
    <row r="2969" ht="4.5" customHeight="1"/>
    <row r="2970" ht="4.5" customHeight="1"/>
    <row r="2971" ht="4.5" customHeight="1"/>
    <row r="2972" ht="4.5" customHeight="1"/>
    <row r="2973" ht="4.5" customHeight="1"/>
    <row r="2974" ht="4.5" customHeight="1"/>
    <row r="2975" ht="4.5" customHeight="1"/>
    <row r="2976" ht="4.5" customHeight="1"/>
    <row r="2977" ht="4.5" customHeight="1"/>
    <row r="2978" ht="4.5" customHeight="1"/>
    <row r="2979" ht="4.5" customHeight="1"/>
    <row r="2980" ht="4.5" customHeight="1"/>
    <row r="2981" ht="4.5" customHeight="1"/>
    <row r="2982" ht="4.5" customHeight="1"/>
    <row r="2983" ht="4.5" customHeight="1"/>
    <row r="2984" ht="4.5" customHeight="1"/>
    <row r="2985" ht="4.5" customHeight="1"/>
    <row r="2986" ht="4.5" customHeight="1"/>
    <row r="2987" ht="4.5" customHeight="1"/>
    <row r="2988" ht="4.5" customHeight="1"/>
    <row r="2989" ht="4.5" customHeight="1"/>
    <row r="2990" ht="4.5" customHeight="1"/>
    <row r="2991" ht="4.5" customHeight="1"/>
    <row r="2992" ht="4.5" customHeight="1"/>
    <row r="2993" ht="4.5" customHeight="1"/>
    <row r="2994" ht="4.5" customHeight="1"/>
    <row r="2995" ht="4.5" customHeight="1"/>
    <row r="2996" ht="4.5" customHeight="1"/>
    <row r="2997" ht="4.5" customHeight="1"/>
    <row r="2998" ht="4.5" customHeight="1"/>
    <row r="2999" ht="4.5" customHeight="1"/>
    <row r="3000" ht="4.5" customHeight="1"/>
    <row r="3001" ht="4.5" customHeight="1"/>
    <row r="3002" ht="4.5" customHeight="1"/>
    <row r="3003" ht="4.5" customHeight="1"/>
    <row r="3004" ht="4.5" customHeight="1"/>
    <row r="3005" ht="4.5" customHeight="1"/>
    <row r="3006" ht="4.5" customHeight="1"/>
    <row r="3007" ht="4.5" customHeight="1"/>
    <row r="3008" ht="4.5" customHeight="1"/>
    <row r="3009" ht="4.5" customHeight="1"/>
    <row r="3010" ht="4.5" customHeight="1"/>
    <row r="3011" ht="4.5" customHeight="1"/>
    <row r="3012" ht="4.5" customHeight="1"/>
    <row r="3013" ht="4.5" customHeight="1"/>
    <row r="3014" ht="4.5" customHeight="1"/>
    <row r="3015" ht="4.5" customHeight="1"/>
    <row r="3016" ht="4.5" customHeight="1"/>
    <row r="3017" ht="4.5" customHeight="1"/>
    <row r="3018" ht="4.5" customHeight="1"/>
    <row r="3019" ht="4.5" customHeight="1"/>
    <row r="3020" ht="4.5" customHeight="1"/>
    <row r="3021" ht="4.5" customHeight="1"/>
    <row r="3022" ht="4.5" customHeight="1"/>
    <row r="3023" ht="4.5" customHeight="1"/>
    <row r="3024" ht="4.5" customHeight="1"/>
    <row r="3025" ht="4.5" customHeight="1"/>
    <row r="3026" ht="4.5" customHeight="1"/>
    <row r="3027" ht="4.5" customHeight="1"/>
    <row r="3028" ht="4.5" customHeight="1"/>
    <row r="3029" ht="4.5" customHeight="1"/>
    <row r="3030" ht="4.5" customHeight="1"/>
    <row r="3031" ht="4.5" customHeight="1"/>
    <row r="3032" ht="4.5" customHeight="1"/>
    <row r="3033" ht="4.5" customHeight="1"/>
    <row r="3034" ht="4.5" customHeight="1"/>
    <row r="3035" ht="4.5" customHeight="1"/>
    <row r="3036" ht="4.5" customHeight="1"/>
    <row r="3037" ht="4.5" customHeight="1"/>
    <row r="3038" ht="4.5" customHeight="1"/>
    <row r="3039" ht="4.5" customHeight="1"/>
    <row r="3040" ht="4.5" customHeight="1"/>
    <row r="3041" ht="4.5" customHeight="1"/>
    <row r="3042" ht="4.5" customHeight="1"/>
    <row r="3043" ht="4.5" customHeight="1"/>
    <row r="3044" ht="4.5" customHeight="1"/>
    <row r="3045" ht="4.5" customHeight="1"/>
    <row r="3046" ht="4.5" customHeight="1"/>
    <row r="3047" ht="4.5" customHeight="1"/>
    <row r="3048" ht="4.5" customHeight="1"/>
    <row r="3049" ht="4.5" customHeight="1"/>
    <row r="3050" ht="4.5" customHeight="1"/>
    <row r="3051" ht="4.5" customHeight="1"/>
    <row r="3052" ht="4.5" customHeight="1"/>
    <row r="3053" ht="4.5" customHeight="1"/>
    <row r="3054" ht="4.5" customHeight="1"/>
    <row r="3055" ht="4.5" customHeight="1"/>
    <row r="3056" ht="4.5" customHeight="1"/>
    <row r="3057" ht="4.5" customHeight="1"/>
    <row r="3058" ht="4.5" customHeight="1"/>
    <row r="3059" ht="4.5" customHeight="1"/>
    <row r="3060" ht="4.5" customHeight="1"/>
    <row r="3061" ht="4.5" customHeight="1"/>
    <row r="3062" ht="4.5" customHeight="1"/>
    <row r="3063" ht="4.5" customHeight="1"/>
    <row r="3064" ht="4.5" customHeight="1"/>
    <row r="3065" ht="4.5" customHeight="1"/>
    <row r="3066" ht="4.5" customHeight="1"/>
    <row r="3067" ht="4.5" customHeight="1"/>
    <row r="3068" ht="4.5" customHeight="1"/>
    <row r="3069" ht="4.5" customHeight="1"/>
    <row r="3070" ht="4.5" customHeight="1"/>
    <row r="3071" ht="4.5" customHeight="1"/>
    <row r="3072" ht="4.5" customHeight="1"/>
    <row r="3073" ht="4.5" customHeight="1"/>
    <row r="3074" ht="4.5" customHeight="1"/>
    <row r="3075" ht="4.5" customHeight="1"/>
    <row r="3076" ht="4.5" customHeight="1"/>
    <row r="3077" ht="4.5" customHeight="1"/>
    <row r="3078" ht="4.5" customHeight="1"/>
    <row r="3079" ht="4.5" customHeight="1"/>
    <row r="3080" ht="4.5" customHeight="1"/>
    <row r="3081" ht="4.5" customHeight="1"/>
    <row r="3082" ht="4.5" customHeight="1"/>
    <row r="3083" ht="4.5" customHeight="1"/>
    <row r="3084" ht="4.5" customHeight="1"/>
    <row r="3085" ht="4.5" customHeight="1"/>
    <row r="3086" ht="4.5" customHeight="1"/>
    <row r="3087" ht="4.5" customHeight="1"/>
    <row r="3088" ht="4.5" customHeight="1"/>
    <row r="3089" ht="4.5" customHeight="1"/>
    <row r="3090" ht="4.5" customHeight="1"/>
    <row r="3091" ht="4.5" customHeight="1"/>
    <row r="3092" ht="4.5" customHeight="1"/>
    <row r="3093" ht="4.5" customHeight="1"/>
    <row r="3094" ht="4.5" customHeight="1"/>
    <row r="3095" ht="4.5" customHeight="1"/>
    <row r="3096" ht="4.5" customHeight="1"/>
    <row r="3097" ht="4.5" customHeight="1"/>
    <row r="3098" ht="4.5" customHeight="1"/>
    <row r="3099" ht="4.5" customHeight="1"/>
    <row r="3100" ht="4.5" customHeight="1"/>
    <row r="3101" ht="4.5" customHeight="1"/>
    <row r="3102" ht="4.5" customHeight="1"/>
    <row r="3103" ht="4.5" customHeight="1"/>
    <row r="3104" ht="4.5" customHeight="1"/>
    <row r="3105" ht="4.5" customHeight="1"/>
    <row r="3106" ht="4.5" customHeight="1"/>
    <row r="3107" ht="4.5" customHeight="1"/>
    <row r="3108" ht="4.5" customHeight="1"/>
    <row r="3109" ht="4.5" customHeight="1"/>
    <row r="3110" ht="4.5" customHeight="1"/>
    <row r="3111" ht="4.5" customHeight="1"/>
    <row r="3112" ht="4.5" customHeight="1"/>
    <row r="3113" ht="4.5" customHeight="1"/>
    <row r="3114" ht="4.5" customHeight="1"/>
    <row r="3115" ht="4.5" customHeight="1"/>
    <row r="3116" ht="4.5" customHeight="1"/>
    <row r="3117" ht="4.5" customHeight="1"/>
    <row r="3118" ht="4.5" customHeight="1"/>
    <row r="3119" ht="4.5" customHeight="1"/>
    <row r="3120" ht="4.5" customHeight="1"/>
    <row r="3121" ht="4.5" customHeight="1"/>
    <row r="3122" ht="4.5" customHeight="1"/>
    <row r="3123" ht="4.5" customHeight="1"/>
    <row r="3124" ht="4.5" customHeight="1"/>
    <row r="3125" ht="4.5" customHeight="1"/>
    <row r="3126" ht="4.5" customHeight="1"/>
    <row r="3127" ht="4.5" customHeight="1"/>
    <row r="3128" ht="4.5" customHeight="1"/>
    <row r="3129" ht="4.5" customHeight="1"/>
    <row r="3130" ht="4.5" customHeight="1"/>
    <row r="3131" ht="4.5" customHeight="1"/>
    <row r="3132" ht="4.5" customHeight="1"/>
    <row r="3133" ht="4.5" customHeight="1"/>
    <row r="3134" ht="4.5" customHeight="1"/>
    <row r="3135" ht="4.5" customHeight="1"/>
    <row r="3136" ht="4.5" customHeight="1"/>
    <row r="3137" ht="4.5" customHeight="1"/>
    <row r="3138" ht="4.5" customHeight="1"/>
    <row r="3139" ht="4.5" customHeight="1"/>
    <row r="3140" ht="4.5" customHeight="1"/>
    <row r="3141" ht="4.5" customHeight="1"/>
    <row r="3142" ht="4.5" customHeight="1"/>
    <row r="3143" ht="4.5" customHeight="1"/>
    <row r="3144" ht="4.5" customHeight="1"/>
    <row r="3145" ht="4.5" customHeight="1"/>
    <row r="3146" ht="4.5" customHeight="1"/>
    <row r="3147" ht="4.5" customHeight="1"/>
    <row r="3148" ht="4.5" customHeight="1"/>
    <row r="3149" ht="4.5" customHeight="1"/>
    <row r="3150" ht="4.5" customHeight="1"/>
    <row r="3151" ht="4.5" customHeight="1"/>
    <row r="3152" ht="4.5" customHeight="1"/>
    <row r="3153" ht="4.5" customHeight="1"/>
    <row r="3154" ht="4.5" customHeight="1"/>
    <row r="3155" ht="4.5" customHeight="1"/>
    <row r="3156" ht="4.5" customHeight="1"/>
    <row r="3157" ht="4.5" customHeight="1"/>
    <row r="3158" ht="4.5" customHeight="1"/>
    <row r="3159" ht="4.5" customHeight="1"/>
    <row r="3160" ht="4.5" customHeight="1"/>
    <row r="3161" ht="4.5" customHeight="1"/>
    <row r="3162" ht="4.5" customHeight="1"/>
    <row r="3163" ht="4.5" customHeight="1"/>
    <row r="3164" ht="4.5" customHeight="1"/>
    <row r="3165" ht="4.5" customHeight="1"/>
    <row r="3166" ht="4.5" customHeight="1"/>
    <row r="3167" ht="4.5" customHeight="1"/>
    <row r="3168" ht="4.5" customHeight="1"/>
    <row r="3169" ht="4.5" customHeight="1"/>
    <row r="3170" ht="4.5" customHeight="1"/>
    <row r="3171" ht="4.5" customHeight="1"/>
    <row r="3172" ht="4.5" customHeight="1"/>
    <row r="3173" ht="4.5" customHeight="1"/>
    <row r="3174" ht="4.5" customHeight="1"/>
    <row r="3175" ht="4.5" customHeight="1"/>
    <row r="3176" ht="4.5" customHeight="1"/>
    <row r="3177" ht="4.5" customHeight="1"/>
    <row r="3178" ht="4.5" customHeight="1"/>
    <row r="3179" ht="4.5" customHeight="1"/>
    <row r="3180" ht="4.5" customHeight="1"/>
    <row r="3181" ht="4.5" customHeight="1"/>
    <row r="3182" ht="4.5" customHeight="1"/>
    <row r="3183" ht="4.5" customHeight="1"/>
    <row r="3184" ht="4.5" customHeight="1"/>
    <row r="3185" ht="4.5" customHeight="1"/>
    <row r="3186" ht="4.5" customHeight="1"/>
    <row r="3187" ht="4.5" customHeight="1"/>
    <row r="3188" ht="4.5" customHeight="1"/>
    <row r="3189" ht="4.5" customHeight="1"/>
    <row r="3190" ht="4.5" customHeight="1"/>
    <row r="3191" ht="4.5" customHeight="1"/>
    <row r="3192" ht="4.5" customHeight="1"/>
    <row r="3193" ht="4.5" customHeight="1"/>
    <row r="3194" ht="4.5" customHeight="1"/>
    <row r="3195" ht="4.5" customHeight="1"/>
    <row r="3196" ht="4.5" customHeight="1"/>
    <row r="3197" ht="4.5" customHeight="1"/>
    <row r="3198" ht="4.5" customHeight="1"/>
    <row r="3199" ht="4.5" customHeight="1"/>
    <row r="3200" ht="4.5" customHeight="1"/>
    <row r="3201" ht="4.5" customHeight="1"/>
    <row r="3202" ht="4.5" customHeight="1"/>
    <row r="3203" ht="4.5" customHeight="1"/>
    <row r="3204" ht="4.5" customHeight="1"/>
    <row r="3205" ht="4.5" customHeight="1"/>
    <row r="3206" ht="4.5" customHeight="1"/>
    <row r="3207" ht="4.5" customHeight="1"/>
  </sheetData>
  <sheetProtection selectLockedCells="1"/>
  <mergeCells count="142">
    <mergeCell ref="EL156:FH158"/>
    <mergeCell ref="BI129:CM131"/>
    <mergeCell ref="CR129:DN131"/>
    <mergeCell ref="B88:AP90"/>
    <mergeCell ref="B91:AY92"/>
    <mergeCell ref="EI156:EK158"/>
    <mergeCell ref="EL141:FH143"/>
    <mergeCell ref="EI144:EK146"/>
    <mergeCell ref="EL144:FH146"/>
    <mergeCell ref="EI150:EK152"/>
    <mergeCell ref="FI123:GE125"/>
    <mergeCell ref="FI144:GE146"/>
    <mergeCell ref="BM125:CE126"/>
    <mergeCell ref="EI153:EK155"/>
    <mergeCell ref="EL153:FH155"/>
    <mergeCell ref="EI147:EK149"/>
    <mergeCell ref="EL135:FH137"/>
    <mergeCell ref="EI138:EK140"/>
    <mergeCell ref="EL138:FH140"/>
    <mergeCell ref="EI141:EK143"/>
    <mergeCell ref="EI135:EK137"/>
    <mergeCell ref="EL150:FH152"/>
    <mergeCell ref="AJ129:BF131"/>
    <mergeCell ref="AJ143:BF145"/>
    <mergeCell ref="AJ149:BF151"/>
    <mergeCell ref="HY73:IU75"/>
    <mergeCell ref="FI162:GE164"/>
    <mergeCell ref="EK76:FG78"/>
    <mergeCell ref="EL159:FH161"/>
    <mergeCell ref="FI159:GE161"/>
    <mergeCell ref="EI117:EK119"/>
    <mergeCell ref="EL117:FH119"/>
    <mergeCell ref="EI120:EK122"/>
    <mergeCell ref="GE73:HA75"/>
    <mergeCell ref="EL120:FH122"/>
    <mergeCell ref="FH61:GD63"/>
    <mergeCell ref="B93:AL95"/>
    <mergeCell ref="FH73:GD75"/>
    <mergeCell ref="EH67:EJ69"/>
    <mergeCell ref="EH70:EJ72"/>
    <mergeCell ref="EH73:EJ75"/>
    <mergeCell ref="EH76:EJ78"/>
    <mergeCell ref="EK79:FG81"/>
    <mergeCell ref="EK70:FG72"/>
    <mergeCell ref="EK73:FG75"/>
    <mergeCell ref="EH55:EJ57"/>
    <mergeCell ref="EH58:EJ60"/>
    <mergeCell ref="EH61:EJ63"/>
    <mergeCell ref="EH64:EJ66"/>
    <mergeCell ref="EH43:EJ45"/>
    <mergeCell ref="EH46:EJ48"/>
    <mergeCell ref="EH49:EJ51"/>
    <mergeCell ref="EH52:EJ54"/>
    <mergeCell ref="EK55:FG57"/>
    <mergeCell ref="EK58:FG60"/>
    <mergeCell ref="EK61:FG63"/>
    <mergeCell ref="EK64:FG66"/>
    <mergeCell ref="EK43:FG45"/>
    <mergeCell ref="EK46:FG48"/>
    <mergeCell ref="EK49:FG51"/>
    <mergeCell ref="EK52:FG54"/>
    <mergeCell ref="AJ155:BF157"/>
    <mergeCell ref="AJ117:BF119"/>
    <mergeCell ref="AJ123:BF125"/>
    <mergeCell ref="EK67:FG69"/>
    <mergeCell ref="EL126:FH128"/>
    <mergeCell ref="EL147:FH149"/>
    <mergeCell ref="EI129:EK131"/>
    <mergeCell ref="EL129:FH131"/>
    <mergeCell ref="EI132:EK134"/>
    <mergeCell ref="EL132:FH134"/>
    <mergeCell ref="B129:V131"/>
    <mergeCell ref="B149:Y151"/>
    <mergeCell ref="B155:AH157"/>
    <mergeCell ref="B117:Q119"/>
    <mergeCell ref="B123:N125"/>
    <mergeCell ref="B143:AD145"/>
    <mergeCell ref="B109:DN111"/>
    <mergeCell ref="B98:AK100"/>
    <mergeCell ref="B103:AQ105"/>
    <mergeCell ref="BJ98:CF100"/>
    <mergeCell ref="BJ103:CF105"/>
    <mergeCell ref="HB73:HX75"/>
    <mergeCell ref="FH76:GD78"/>
    <mergeCell ref="CJ75:DN90"/>
    <mergeCell ref="EK82:FG84"/>
    <mergeCell ref="EH79:EJ81"/>
    <mergeCell ref="EH82:EJ84"/>
    <mergeCell ref="CG34:DN36"/>
    <mergeCell ref="CG30:CL32"/>
    <mergeCell ref="B71:AO73"/>
    <mergeCell ref="BJ71:CF73"/>
    <mergeCell ref="BI34:CE36"/>
    <mergeCell ref="B34:G36"/>
    <mergeCell ref="U34:BE36"/>
    <mergeCell ref="BI30:BY32"/>
    <mergeCell ref="B48:BF52"/>
    <mergeCell ref="BJ48:CF50"/>
    <mergeCell ref="B39:DN41"/>
    <mergeCell ref="B55:BE68"/>
    <mergeCell ref="BJ55:CF57"/>
    <mergeCell ref="B43:R45"/>
    <mergeCell ref="BJ43:CF45"/>
    <mergeCell ref="B83:AI85"/>
    <mergeCell ref="BJ83:CF85"/>
    <mergeCell ref="BJ93:CF95"/>
    <mergeCell ref="B76:BE80"/>
    <mergeCell ref="BJ76:CF78"/>
    <mergeCell ref="U22:BE24"/>
    <mergeCell ref="U26:BE32"/>
    <mergeCell ref="B26:S32"/>
    <mergeCell ref="B18:S20"/>
    <mergeCell ref="B22:O24"/>
    <mergeCell ref="U18:BE20"/>
    <mergeCell ref="BN22:CR24"/>
    <mergeCell ref="CG18:DN20"/>
    <mergeCell ref="CS22:DB24"/>
    <mergeCell ref="CG26:DN28"/>
    <mergeCell ref="BI26:CC28"/>
    <mergeCell ref="DC22:DN24"/>
    <mergeCell ref="BI18:CB20"/>
    <mergeCell ref="BI22:BM24"/>
    <mergeCell ref="B3:DN6"/>
    <mergeCell ref="B7:DN9"/>
    <mergeCell ref="B14:R16"/>
    <mergeCell ref="BI14:CA16"/>
    <mergeCell ref="U14:BE16"/>
    <mergeCell ref="CG14:DN16"/>
    <mergeCell ref="FI168:GE170"/>
    <mergeCell ref="CO125:DR126"/>
    <mergeCell ref="EL165:FH167"/>
    <mergeCell ref="FI165:GE167"/>
    <mergeCell ref="EL168:FH170"/>
    <mergeCell ref="EL162:FH164"/>
    <mergeCell ref="EI123:EK125"/>
    <mergeCell ref="EL123:FH125"/>
    <mergeCell ref="EI126:EK128"/>
    <mergeCell ref="CR122:DN124"/>
    <mergeCell ref="BI122:CP124"/>
    <mergeCell ref="CR136:DN138"/>
    <mergeCell ref="BI136:CP138"/>
    <mergeCell ref="CR120:DN121"/>
  </mergeCells>
  <printOptions/>
  <pageMargins left="0.29" right="0.35" top="0.17" bottom="0.18" header="0.17" footer="0.18"/>
  <pageSetup horizontalDpi="300" verticalDpi="300"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emunoz</dc:creator>
  <cp:keywords/>
  <dc:description/>
  <cp:lastModifiedBy>tbrandeb</cp:lastModifiedBy>
  <cp:lastPrinted>2009-10-07T21:31:01Z</cp:lastPrinted>
  <dcterms:created xsi:type="dcterms:W3CDTF">2008-07-30T16:41:10Z</dcterms:created>
  <dcterms:modified xsi:type="dcterms:W3CDTF">2010-07-01T20:10:52Z</dcterms:modified>
  <cp:category/>
  <cp:version/>
  <cp:contentType/>
  <cp:contentStatus/>
</cp:coreProperties>
</file>