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450" windowWidth="18195" windowHeight="10830" tabRatio="756"/>
  </bookViews>
  <sheets>
    <sheet name="Activity Funds Request Form" sheetId="1" r:id="rId1"/>
    <sheet name="Validation" sheetId="2" state="hidden" r:id="rId2"/>
  </sheets>
  <definedNames>
    <definedName name="_xlnm._FilterDatabase" localSheetId="0" hidden="1">'Activity Funds Request Form'!$AA$24:$AP$24</definedName>
    <definedName name="_xlnm.Print_Area" localSheetId="0">'Activity Funds Request Form'!$AA$2:$CG$104</definedName>
  </definedNames>
  <calcPr calcId="145621"/>
</workbook>
</file>

<file path=xl/calcChain.xml><?xml version="1.0" encoding="utf-8"?>
<calcChain xmlns="http://schemas.openxmlformats.org/spreadsheetml/2006/main">
  <c r="BS24" i="1" l="1"/>
  <c r="X24" i="1"/>
  <c r="AB39" i="1"/>
  <c r="AQ27" i="1" l="1"/>
  <c r="BD46" i="1"/>
  <c r="BS26" i="1"/>
  <c r="BS27" i="1" s="1"/>
  <c r="BL24" i="1"/>
  <c r="CA24" i="1" s="1"/>
  <c r="BL26" i="1"/>
  <c r="CA26" i="1" l="1"/>
  <c r="BD48" i="1" s="1"/>
  <c r="BH64" i="1"/>
  <c r="AI64" i="1"/>
  <c r="AI63" i="1"/>
  <c r="BG65" i="1"/>
  <c r="AI65" i="1"/>
  <c r="BO66" i="1"/>
  <c r="BM61" i="1"/>
  <c r="CD60" i="1"/>
  <c r="CD59" i="1"/>
  <c r="AH66" i="1" l="1"/>
  <c r="AW66" i="1"/>
  <c r="BD62" i="1"/>
  <c r="AK62" i="1"/>
  <c r="AQ61" i="1"/>
  <c r="BA60" i="1"/>
  <c r="AJ60" i="1"/>
  <c r="AB43" i="1" l="1"/>
  <c r="CA62" i="1" l="1"/>
  <c r="AK50" i="1" l="1"/>
  <c r="AA26" i="1" l="1"/>
  <c r="AC49" i="1" l="1"/>
  <c r="BL27" i="1" l="1"/>
  <c r="X26" i="1" s="1"/>
  <c r="BX52" i="1" l="1"/>
  <c r="AK52" i="1" s="1"/>
</calcChain>
</file>

<file path=xl/comments1.xml><?xml version="1.0" encoding="utf-8"?>
<comments xmlns="http://schemas.openxmlformats.org/spreadsheetml/2006/main">
  <authors>
    <author>Gutierrez, Alfredo@HCD</author>
    <author>Alfredo Gutierrez</author>
  </authors>
  <commentList>
    <comment ref="AA6" authorId="0">
      <text>
        <r>
          <rPr>
            <sz val="9"/>
            <color indexed="81"/>
            <rFont val="Tahoma"/>
            <family val="2"/>
          </rPr>
          <t>If other than Jurisdiction name.</t>
        </r>
      </text>
    </comment>
    <comment ref="BO6" authorId="0">
      <text>
        <r>
          <rPr>
            <sz val="9"/>
            <color indexed="81"/>
            <rFont val="Tahoma"/>
            <family val="2"/>
          </rPr>
          <t xml:space="preserve">Direct line, or provide extension number.
</t>
        </r>
      </text>
    </comment>
    <comment ref="BE7" authorId="1">
      <text>
        <r>
          <rPr>
            <sz val="9"/>
            <color indexed="81"/>
            <rFont val="Tahoma"/>
            <family val="2"/>
          </rPr>
          <t>Provide an e-mail address to Jurisdiction's Authorized person whom knows of this Grant Funds Request.</t>
        </r>
      </text>
    </comment>
    <comment ref="AA8" authorId="1">
      <text>
        <r>
          <rPr>
            <sz val="9"/>
            <color indexed="81"/>
            <rFont val="Tahoma"/>
            <family val="2"/>
          </rPr>
          <t xml:space="preserve">Attach a "Payee Data Record (STD204)" if not previously submitted.
</t>
        </r>
      </text>
    </comment>
    <comment ref="BO8" authorId="0">
      <text>
        <r>
          <rPr>
            <sz val="9"/>
            <color indexed="81"/>
            <rFont val="Tahoma"/>
            <family val="2"/>
          </rPr>
          <t xml:space="preserve">Provide a Direct line to Jurisdiction's Authorized person whom knows of this Grant Funds Request.
</t>
        </r>
      </text>
    </comment>
    <comment ref="AA9" authorId="1">
      <text>
        <r>
          <rPr>
            <sz val="9"/>
            <color indexed="81"/>
            <rFont val="Tahoma"/>
            <family val="2"/>
          </rPr>
          <t>Attach a "Payee Data Record (STD204)" if not previously submitted.
Payee name and address must be identical to that on the Payee Data Record.</t>
        </r>
      </text>
    </comment>
    <comment ref="AA13" authorId="0">
      <text>
        <r>
          <rPr>
            <sz val="9"/>
            <color indexed="10"/>
            <rFont val="Tahoma"/>
            <family val="2"/>
          </rPr>
          <t>For individual project</t>
        </r>
        <r>
          <rPr>
            <sz val="9"/>
            <color indexed="81"/>
            <rFont val="Tahoma"/>
            <family val="2"/>
          </rPr>
          <t xml:space="preserve"> USE the household or business full name, </t>
        </r>
        <r>
          <rPr>
            <sz val="9"/>
            <color indexed="10"/>
            <rFont val="Tahoma"/>
            <family val="2"/>
          </rPr>
          <t>for Public Service</t>
        </r>
        <r>
          <rPr>
            <sz val="9"/>
            <color indexed="81"/>
            <rFont val="Tahoma"/>
            <family val="2"/>
          </rPr>
          <t xml:space="preserve">, USE the local service name, </t>
        </r>
        <r>
          <rPr>
            <sz val="9"/>
            <color indexed="10"/>
            <rFont val="Tahoma"/>
            <family val="2"/>
          </rPr>
          <t xml:space="preserve">for PTA </t>
        </r>
        <r>
          <rPr>
            <sz val="9"/>
            <color indexed="81"/>
            <rFont val="Tahoma"/>
            <family val="2"/>
          </rPr>
          <t xml:space="preserve">USE the study name and </t>
        </r>
        <r>
          <rPr>
            <sz val="9"/>
            <color indexed="10"/>
            <rFont val="Tahoma"/>
            <family val="2"/>
          </rPr>
          <t>for Public Facilities and Public Improvement</t>
        </r>
        <r>
          <rPr>
            <sz val="9"/>
            <color indexed="81"/>
            <rFont val="Tahoma"/>
            <family val="2"/>
          </rPr>
          <t xml:space="preserve"> USE the name in the application.</t>
        </r>
      </text>
    </comment>
    <comment ref="AA15" authorId="1">
      <text>
        <r>
          <rPr>
            <sz val="9"/>
            <color indexed="81"/>
            <rFont val="Tahoma"/>
            <family val="2"/>
          </rPr>
          <t>Please provide a complete address for the project. 
Use City address when the activity/projct does not have a specifict address i.e. water and sewer.</t>
        </r>
      </text>
    </comment>
    <comment ref="AA17" authorId="0">
      <text>
        <r>
          <rPr>
            <sz val="9"/>
            <color indexed="81"/>
            <rFont val="Tahoma"/>
            <family val="2"/>
          </rPr>
          <t>CDBG will provide the grantee with IDIS Activity # once the initial Setup report is received.</t>
        </r>
      </text>
    </comment>
    <comment ref="AR17" authorId="0">
      <text>
        <r>
          <rPr>
            <sz val="9"/>
            <color indexed="81"/>
            <rFont val="Tahoma"/>
            <family val="2"/>
          </rPr>
          <t>CDBG will provide the grantee CDBG project # once the initial Setup report is received.</t>
        </r>
      </text>
    </comment>
    <comment ref="BL17" authorId="1">
      <text>
        <r>
          <rPr>
            <sz val="9"/>
            <color indexed="81"/>
            <rFont val="Tahoma"/>
            <family val="2"/>
          </rPr>
          <t>Contact your CDBG Program Representative if you have question about "Supplemental Activities"</t>
        </r>
      </text>
    </comment>
    <comment ref="AX19" authorId="0">
      <text>
        <r>
          <rPr>
            <sz val="9"/>
            <color indexed="81"/>
            <rFont val="Tahoma"/>
            <family val="2"/>
          </rPr>
          <t xml:space="preserve">Total amount of </t>
        </r>
        <r>
          <rPr>
            <b/>
            <sz val="9"/>
            <color indexed="10"/>
            <rFont val="Tahoma"/>
            <family val="2"/>
          </rPr>
          <t>grant</t>
        </r>
        <r>
          <rPr>
            <sz val="9"/>
            <color indexed="81"/>
            <rFont val="Tahoma"/>
            <family val="2"/>
          </rPr>
          <t xml:space="preserve"> funds  drawn on this project (in all peivious Funds Requests).</t>
        </r>
      </text>
    </comment>
    <comment ref="BE19" authorId="0">
      <text>
        <r>
          <rPr>
            <sz val="9"/>
            <color indexed="81"/>
            <rFont val="Tahoma"/>
            <family val="2"/>
          </rPr>
          <t>Total PI previously expended against this activity.</t>
        </r>
      </text>
    </comment>
    <comment ref="BS19" authorId="0">
      <text>
        <r>
          <rPr>
            <sz val="9"/>
            <color indexed="81"/>
            <rFont val="Tahoma"/>
            <family val="2"/>
          </rPr>
          <t>If the Standard Agreement includes "Supplemental Activities," this is the "up to" amount that could be used in "Supplemental Activities" projects, if approved by HCD.
WHENEVER PI IS SPENT, ANSWER THE QUESTION BELOW TO DIRECT WHERE GRANT FUNDS ARE TO GO.</t>
        </r>
      </text>
    </comment>
    <comment ref="CA19" authorId="0">
      <text>
        <r>
          <rPr>
            <sz val="9"/>
            <color indexed="81"/>
            <rFont val="Tahoma"/>
            <family val="2"/>
          </rPr>
          <t xml:space="preserve">This is the remaining amount of grant funds available for this project. </t>
        </r>
      </text>
    </comment>
    <comment ref="AA21" authorId="0">
      <text>
        <r>
          <rPr>
            <sz val="9"/>
            <color indexed="81"/>
            <rFont val="Tahoma"/>
            <family val="2"/>
          </rPr>
          <t>Select matrix activity code for your project from dropdown menu.</t>
        </r>
      </text>
    </comment>
    <comment ref="AQ21" authorId="1">
      <text>
        <r>
          <rPr>
            <sz val="9"/>
            <color indexed="81"/>
            <rFont val="Tahoma"/>
            <family val="2"/>
          </rPr>
          <t xml:space="preserve">The total grant allocation for this single project.
This total amount </t>
        </r>
        <r>
          <rPr>
            <b/>
            <sz val="9"/>
            <color indexed="39"/>
            <rFont val="Tahoma"/>
            <family val="2"/>
          </rPr>
          <t>must</t>
        </r>
        <r>
          <rPr>
            <sz val="9"/>
            <color indexed="81"/>
            <rFont val="Tahoma"/>
            <family val="2"/>
          </rPr>
          <t xml:space="preserve"> match the grant funds + PI used  and should be reflected in the funding sources of the project Set-up/Completion report.</t>
        </r>
      </text>
    </comment>
    <comment ref="AA29" authorId="1">
      <text>
        <r>
          <rPr>
            <sz val="9"/>
            <color indexed="81"/>
            <rFont val="Tahoma"/>
            <family val="2"/>
          </rPr>
          <t xml:space="preserve">If a project experiences cost overruns, the increased project budget  must be approved by HCD, and PI may be used to offset the cost increases.
This is </t>
        </r>
        <r>
          <rPr>
            <b/>
            <sz val="9"/>
            <color indexed="81"/>
            <rFont val="Tahoma"/>
            <family val="2"/>
          </rPr>
          <t>not applicable</t>
        </r>
        <r>
          <rPr>
            <sz val="9"/>
            <color indexed="81"/>
            <rFont val="Tahoma"/>
            <family val="2"/>
          </rPr>
          <t xml:space="preserve"> to "PROGRAM" projects, such as owner-occupied rehabilitation or homebuyer projects.  
</t>
        </r>
      </text>
    </comment>
    <comment ref="AT34" authorId="1">
      <text>
        <r>
          <rPr>
            <sz val="9"/>
            <color indexed="81"/>
            <rFont val="Tahoma"/>
            <family val="2"/>
          </rPr>
          <t>A project is not consider complete until all expenses for this project/activity are paid for. 
Select "</t>
        </r>
        <r>
          <rPr>
            <b/>
            <sz val="9"/>
            <color indexed="39"/>
            <rFont val="Tahoma"/>
            <family val="2"/>
          </rPr>
          <t>YES</t>
        </r>
        <r>
          <rPr>
            <sz val="9"/>
            <color indexed="81"/>
            <rFont val="Tahoma"/>
            <family val="2"/>
          </rPr>
          <t>" only if this is the last request for this project / activity.</t>
        </r>
      </text>
    </comment>
    <comment ref="BY34" authorId="0">
      <text>
        <r>
          <rPr>
            <sz val="9"/>
            <color indexed="81"/>
            <rFont val="Tahoma"/>
            <family val="2"/>
          </rPr>
          <t xml:space="preserve">This filed should always be </t>
        </r>
        <r>
          <rPr>
            <sz val="9"/>
            <color indexed="10"/>
            <rFont val="Tahoma"/>
            <family val="2"/>
          </rPr>
          <t>ZERO</t>
        </r>
        <r>
          <rPr>
            <sz val="9"/>
            <color indexed="81"/>
            <rFont val="Tahoma"/>
            <family val="2"/>
          </rPr>
          <t xml:space="preserve"> as all PI on hand must be used/spent prior to requesting funds from active contract(s).
Unless the grantee's intention is to utilize the $35K rule for new PI received as payments within current FY, in this scenario, this field should not be = or &gt; $35,000. Make comment on the notes section of the grantee's intention to utilize the $35K rule.</t>
        </r>
      </text>
    </comment>
    <comment ref="AA35" authorId="1">
      <text>
        <r>
          <rPr>
            <sz val="9"/>
            <color indexed="81"/>
            <rFont val="Tahoma"/>
            <family val="2"/>
          </rPr>
          <t>If "</t>
        </r>
        <r>
          <rPr>
            <sz val="9"/>
            <color indexed="10"/>
            <rFont val="Tahoma"/>
            <family val="2"/>
          </rPr>
          <t>Revised</t>
        </r>
        <r>
          <rPr>
            <sz val="9"/>
            <color indexed="81"/>
            <rFont val="Tahoma"/>
            <family val="2"/>
          </rPr>
          <t>", please explain in the comments section the details for the revision.</t>
        </r>
      </text>
    </comment>
    <comment ref="BM35" authorId="0">
      <text>
        <r>
          <rPr>
            <sz val="9"/>
            <color indexed="10"/>
            <rFont val="Tahoma"/>
            <family val="2"/>
          </rPr>
          <t>PI CERTIFICATION</t>
        </r>
        <r>
          <rPr>
            <sz val="9"/>
            <color indexed="81"/>
            <rFont val="Tahoma"/>
            <family val="2"/>
          </rPr>
          <t xml:space="preserve">
Certification date can not be greater than 30 days from the date of this request.
</t>
        </r>
      </text>
    </comment>
    <comment ref="BY39" authorId="0">
      <text>
        <r>
          <rPr>
            <sz val="9"/>
            <color indexed="81"/>
            <rFont val="Tahoma"/>
            <family val="2"/>
          </rPr>
          <t xml:space="preserve">If a grantee has awarded grant funds for the same activity  as their approved RLF </t>
        </r>
        <r>
          <rPr>
            <sz val="9"/>
            <color indexed="12"/>
            <rFont val="Tahoma"/>
            <family val="2"/>
          </rPr>
          <t>(under the contract that funds are being requested)</t>
        </r>
        <r>
          <rPr>
            <sz val="9"/>
            <color indexed="81"/>
            <rFont val="Tahoma"/>
            <family val="2"/>
          </rPr>
          <t xml:space="preserve">, then RLF PI must be used/spent first prior to drawing funds.
If grantee has awarded grant funds that </t>
        </r>
        <r>
          <rPr>
            <sz val="9"/>
            <color indexed="10"/>
            <rFont val="Tahoma"/>
            <family val="2"/>
          </rPr>
          <t>are not</t>
        </r>
        <r>
          <rPr>
            <sz val="9"/>
            <color indexed="81"/>
            <rFont val="Tahoma"/>
            <family val="2"/>
          </rPr>
          <t xml:space="preserve"> related to RLF activities, then you do not need to spend RLF PI first.
The $35K rule </t>
        </r>
        <r>
          <rPr>
            <sz val="9"/>
            <color indexed="10"/>
            <rFont val="Tahoma"/>
            <family val="2"/>
          </rPr>
          <t>does not</t>
        </r>
        <r>
          <rPr>
            <sz val="9"/>
            <color indexed="81"/>
            <rFont val="Tahoma"/>
            <family val="2"/>
          </rPr>
          <t xml:space="preserve"> apply to RLFs.</t>
        </r>
      </text>
    </comment>
    <comment ref="BM41" authorId="0">
      <text>
        <r>
          <rPr>
            <sz val="9"/>
            <color indexed="10"/>
            <rFont val="Tahoma"/>
            <family val="2"/>
          </rPr>
          <t xml:space="preserve">PI CERTIFICATION
</t>
        </r>
        <r>
          <rPr>
            <sz val="9"/>
            <color indexed="81"/>
            <rFont val="Tahoma"/>
            <family val="2"/>
          </rPr>
          <t xml:space="preserve">If RLF does not apply, please type "N/A" on the date field.
Certification date can not be greater than 30 days from the date of this request.
</t>
        </r>
      </text>
    </comment>
  </commentList>
</comments>
</file>

<file path=xl/sharedStrings.xml><?xml version="1.0" encoding="utf-8"?>
<sst xmlns="http://schemas.openxmlformats.org/spreadsheetml/2006/main" count="189" uniqueCount="157">
  <si>
    <t>Jurisdiction Name:</t>
  </si>
  <si>
    <t>Preparer's Name:</t>
  </si>
  <si>
    <t>Type</t>
  </si>
  <si>
    <t>General Administration Funds Request</t>
  </si>
  <si>
    <t>Project Funds Request</t>
  </si>
  <si>
    <t>Program Funds request</t>
  </si>
  <si>
    <t>Select Option</t>
  </si>
  <si>
    <t>Preparer's Organization Name:</t>
  </si>
  <si>
    <t>Project Name:</t>
  </si>
  <si>
    <t>CDBG Project #</t>
  </si>
  <si>
    <t>IDIS Activity #</t>
  </si>
  <si>
    <t>Activity Code and Description</t>
  </si>
  <si>
    <t xml:space="preserve">(01) Acquisition of Real Property (for development) </t>
  </si>
  <si>
    <t xml:space="preserve">(03) Public Facilities &amp; Improvements (General) </t>
  </si>
  <si>
    <t xml:space="preserve">(03A) Senior Centers </t>
  </si>
  <si>
    <t xml:space="preserve">(03B) Handicapped Centers </t>
  </si>
  <si>
    <t xml:space="preserve">(03C) Homeless Facilities (not operating costs) </t>
  </si>
  <si>
    <t xml:space="preserve">(03D) Youth Centers </t>
  </si>
  <si>
    <t xml:space="preserve">(03E) Neighborhood Facilities  </t>
  </si>
  <si>
    <t xml:space="preserve">(03F) Parks/ Recreational Facilities </t>
  </si>
  <si>
    <t xml:space="preserve">(03G) Parking Facilities </t>
  </si>
  <si>
    <t xml:space="preserve">(03H) Solid Waste Disposal Improvements </t>
  </si>
  <si>
    <t xml:space="preserve">(03I) Flood/ Drainage Improvements </t>
  </si>
  <si>
    <t xml:space="preserve">(03J) Water/ Sewer Improvements </t>
  </si>
  <si>
    <t xml:space="preserve">(03K) Street Improvements </t>
  </si>
  <si>
    <t xml:space="preserve">(03L) Sidewalks </t>
  </si>
  <si>
    <t xml:space="preserve">(03M) Child Care Centers </t>
  </si>
  <si>
    <t xml:space="preserve">(03N) Tree Planting </t>
  </si>
  <si>
    <t xml:space="preserve">(03O) Fire Station/ Equipment </t>
  </si>
  <si>
    <t xml:space="preserve">(03P) Health Facilities </t>
  </si>
  <si>
    <t xml:space="preserve">(03Q) Abused and Neglected Children Facilities </t>
  </si>
  <si>
    <t xml:space="preserve">(03R) Asbestos Removal </t>
  </si>
  <si>
    <t xml:space="preserve">(03S) Facilities to AIDS Patients (not operating costs) </t>
  </si>
  <si>
    <t xml:space="preserve">(03T) Operating Cost Homeless/ AIDS Patients </t>
  </si>
  <si>
    <t xml:space="preserve">(04) Clearance, Demo, Remediation </t>
  </si>
  <si>
    <t xml:space="preserve">(04A) Cleanup of Contaminated Sites </t>
  </si>
  <si>
    <t xml:space="preserve">(05) Other Public Services </t>
  </si>
  <si>
    <t xml:space="preserve">(05A) Senior Services </t>
  </si>
  <si>
    <t xml:space="preserve">(05B) Handicapped Services </t>
  </si>
  <si>
    <t xml:space="preserve">(05C) Legal Services </t>
  </si>
  <si>
    <t xml:space="preserve">(05D) Youth Services </t>
  </si>
  <si>
    <t xml:space="preserve">(05E) Transportation Services </t>
  </si>
  <si>
    <t xml:space="preserve">(05F) Substance Abuse Services </t>
  </si>
  <si>
    <t xml:space="preserve">(05G) Battered and Abused Spouses </t>
  </si>
  <si>
    <t xml:space="preserve">(05H) Employment Training </t>
  </si>
  <si>
    <t xml:space="preserve">(05I) Crime Awareness </t>
  </si>
  <si>
    <t xml:space="preserve">(05J) Fair Housing Activities </t>
  </si>
  <si>
    <t xml:space="preserve">(05K) Tenant/ Landlord Counseling </t>
  </si>
  <si>
    <t xml:space="preserve">(05L) Child Care Services </t>
  </si>
  <si>
    <t xml:space="preserve">(05M) Health Services </t>
  </si>
  <si>
    <t xml:space="preserve">(05N) Abused/ Neglected Children </t>
  </si>
  <si>
    <t xml:space="preserve">(05O) Mental Health Services </t>
  </si>
  <si>
    <t xml:space="preserve">(05P) Screening for Lead-Based Paint/ Lead Hazards </t>
  </si>
  <si>
    <t xml:space="preserve">(05Q) Subsistence Payments </t>
  </si>
  <si>
    <t xml:space="preserve">(05T) Security Deposits </t>
  </si>
  <si>
    <t xml:space="preserve">(05U) Housing Counseling </t>
  </si>
  <si>
    <t xml:space="preserve">(05V) Neighborhood Cleanups </t>
  </si>
  <si>
    <t xml:space="preserve">(05W) Food Banks - Operating Costs </t>
  </si>
  <si>
    <t xml:space="preserve">(13) Homeownership Direct Assistance </t>
  </si>
  <si>
    <t xml:space="preserve">(14A) Rehab; Single-Unit Residence </t>
  </si>
  <si>
    <t xml:space="preserve">(14B) Rehab; Multi-Unit Residential </t>
  </si>
  <si>
    <t xml:space="preserve">(14D) Rehab; Other than Public-Owned Residential Bids </t>
  </si>
  <si>
    <t xml:space="preserve">(14E) Rehab; Pub./Private-Owned Commercial/Industrial </t>
  </si>
  <si>
    <t xml:space="preserve">(14F) Energy Efficiency Improvements </t>
  </si>
  <si>
    <t xml:space="preserve">(14G) Acquisition for Rehabilitation  </t>
  </si>
  <si>
    <t xml:space="preserve">(14I) Lead Base Paint/Hazards Test/Abatement </t>
  </si>
  <si>
    <t xml:space="preserve">(15) Code Enforcement (Public Service) </t>
  </si>
  <si>
    <t xml:space="preserve">(16A) Residential Historic Preservation </t>
  </si>
  <si>
    <t xml:space="preserve">(16B) Non-Residential Historic Preservation </t>
  </si>
  <si>
    <t xml:space="preserve">(17B) C/I infrastructure Development </t>
  </si>
  <si>
    <t xml:space="preserve">(17C) C/I Building Acq., Construction, Rehabilitation  </t>
  </si>
  <si>
    <t xml:space="preserve">(17D) Other Commercial/ Industrial Improvements </t>
  </si>
  <si>
    <t xml:space="preserve">(18A) ED Direct Financial Assistance to For-Profits  </t>
  </si>
  <si>
    <t xml:space="preserve">(18C) Micro Financial Assistance </t>
  </si>
  <si>
    <t xml:space="preserve">(18C) Micro Technical Assistance </t>
  </si>
  <si>
    <t xml:space="preserve">(20A-CD) Planning for CD </t>
  </si>
  <si>
    <t xml:space="preserve">(20A-ED) Planning for ED </t>
  </si>
  <si>
    <t>Matrix Code</t>
  </si>
  <si>
    <t xml:space="preserve"> </t>
  </si>
  <si>
    <t>Project Address:</t>
  </si>
  <si>
    <t>CDBG Contract #</t>
  </si>
  <si>
    <t>14/15</t>
  </si>
  <si>
    <t>15/16</t>
  </si>
  <si>
    <t>16/17</t>
  </si>
  <si>
    <t>17/18</t>
  </si>
  <si>
    <t>18/19</t>
  </si>
  <si>
    <t>19/20</t>
  </si>
  <si>
    <t>20/21</t>
  </si>
  <si>
    <t>21/22</t>
  </si>
  <si>
    <t>22/23</t>
  </si>
  <si>
    <t>23/24</t>
  </si>
  <si>
    <t>E-mail:</t>
  </si>
  <si>
    <t>Phone:</t>
  </si>
  <si>
    <t>Yes</t>
  </si>
  <si>
    <t>Total  Activity Expenses</t>
  </si>
  <si>
    <t>PROJECT PROGRESSION BAR</t>
  </si>
  <si>
    <t>REQUEST FOR REIMBURSEMENT</t>
  </si>
  <si>
    <t>END OF DOCUMENT</t>
  </si>
  <si>
    <t>Total GRANT Funds Request</t>
  </si>
  <si>
    <t>Date Prepared:</t>
  </si>
  <si>
    <t>Notes</t>
  </si>
  <si>
    <t>Project Completed?</t>
  </si>
  <si>
    <t>FUNDS REQUEST #</t>
  </si>
  <si>
    <t xml:space="preserve">     PREPARER'S INFORMATION</t>
  </si>
  <si>
    <t xml:space="preserve">     PROJECT INFORMATION</t>
  </si>
  <si>
    <t>PI USED for reimbursement on this Activity</t>
  </si>
  <si>
    <t>P a g e   1</t>
  </si>
  <si>
    <t>Funds Request #</t>
  </si>
  <si>
    <t>DATE</t>
  </si>
  <si>
    <t>P a g e   2</t>
  </si>
  <si>
    <t>Program Income Certification</t>
  </si>
  <si>
    <t>Amount</t>
  </si>
  <si>
    <t>Housing RLF</t>
  </si>
  <si>
    <t>ED RLF</t>
  </si>
  <si>
    <t>PREPARER NAME</t>
  </si>
  <si>
    <t>PREPARER SIGNATURE</t>
  </si>
  <si>
    <t>AUTHORIZED SIGNER NAME</t>
  </si>
  <si>
    <t>AUTHORIZED SIGNER SIGNATURE</t>
  </si>
  <si>
    <t>Type of Request:</t>
  </si>
  <si>
    <t>Original</t>
  </si>
  <si>
    <t>Revised</t>
  </si>
  <si>
    <t>RLFs PI Certification</t>
  </si>
  <si>
    <t>No</t>
  </si>
  <si>
    <t>TITLE</t>
  </si>
  <si>
    <t>Is this a "Supplemental" Activity?</t>
  </si>
  <si>
    <t xml:space="preserve">  Payee Name:    </t>
  </si>
  <si>
    <t xml:space="preserve">Payee Address:    </t>
  </si>
  <si>
    <r>
      <t>Total PI Expended (</t>
    </r>
    <r>
      <rPr>
        <b/>
        <sz val="9"/>
        <rFont val="Calibri"/>
        <family val="2"/>
        <scheme val="minor"/>
      </rPr>
      <t>this &amp; prior requests</t>
    </r>
    <r>
      <rPr>
        <b/>
        <sz val="11"/>
        <color theme="7"/>
        <rFont val="Calibri"/>
        <family val="2"/>
        <scheme val="minor"/>
      </rPr>
      <t>)</t>
    </r>
  </si>
  <si>
    <r>
      <t>Total PI Expended (</t>
    </r>
    <r>
      <rPr>
        <b/>
        <sz val="9"/>
        <rFont val="Calibri"/>
        <family val="2"/>
        <scheme val="minor"/>
      </rPr>
      <t>from prior requests</t>
    </r>
    <r>
      <rPr>
        <b/>
        <sz val="11"/>
        <color theme="7"/>
        <rFont val="Calibri"/>
        <family val="2"/>
        <scheme val="minor"/>
      </rPr>
      <t>)</t>
    </r>
  </si>
  <si>
    <r>
      <rPr>
        <b/>
        <sz val="11"/>
        <color rgb="FFFF0000"/>
        <rFont val="Calibri"/>
        <family val="2"/>
        <scheme val="minor"/>
      </rPr>
      <t>Phone</t>
    </r>
    <r>
      <rPr>
        <b/>
        <sz val="11"/>
        <rFont val="Calibri"/>
        <family val="2"/>
        <scheme val="minor"/>
      </rPr>
      <t>:</t>
    </r>
  </si>
  <si>
    <r>
      <t>CDBG</t>
    </r>
    <r>
      <rPr>
        <b/>
        <sz val="10.5"/>
        <color rgb="FFFF0000"/>
        <rFont val="Calibri"/>
        <family val="2"/>
        <scheme val="minor"/>
      </rPr>
      <t xml:space="preserve"> </t>
    </r>
    <r>
      <rPr>
        <b/>
        <u/>
        <sz val="10.5"/>
        <color rgb="FFFF0000"/>
        <rFont val="Calibri"/>
        <family val="2"/>
        <scheme val="minor"/>
      </rPr>
      <t>only</t>
    </r>
    <r>
      <rPr>
        <b/>
        <sz val="10.5"/>
        <color rgb="FFFF0000"/>
        <rFont val="Calibri"/>
        <family val="2"/>
        <scheme val="minor"/>
      </rPr>
      <t xml:space="preserve"> </t>
    </r>
    <r>
      <rPr>
        <sz val="10.5"/>
        <rFont val="Calibri"/>
        <family val="2"/>
        <scheme val="minor"/>
      </rPr>
      <t xml:space="preserve">processes funds request greater than $1000 </t>
    </r>
    <r>
      <rPr>
        <b/>
        <sz val="10.5"/>
        <rFont val="Calibri"/>
        <family val="2"/>
        <scheme val="minor"/>
      </rPr>
      <t>(unless Final request)</t>
    </r>
  </si>
  <si>
    <r>
      <t xml:space="preserve">Total Project Balance </t>
    </r>
    <r>
      <rPr>
        <b/>
        <sz val="11"/>
        <rFont val="Calibri"/>
        <family val="2"/>
        <scheme val="minor"/>
      </rPr>
      <t>before/after this request</t>
    </r>
  </si>
  <si>
    <t>The work represented by the funds request has been inspected and/or verified as completed.</t>
  </si>
  <si>
    <t>All invoices for the expenses represented in this funds request have been received, and</t>
  </si>
  <si>
    <r>
      <rPr>
        <b/>
        <sz val="14"/>
        <rFont val="Calibri"/>
        <family val="2"/>
        <scheme val="minor"/>
      </rPr>
      <t>STATE OF CALIFORNIA</t>
    </r>
    <r>
      <rPr>
        <sz val="11"/>
        <rFont val="Calibri"/>
        <family val="2"/>
        <scheme val="minor"/>
      </rPr>
      <t xml:space="preserve">
</t>
    </r>
    <r>
      <rPr>
        <sz val="12"/>
        <rFont val="Calibri"/>
        <family val="2"/>
        <scheme val="minor"/>
      </rPr>
      <t>COMMUNITY DEVELOPMENT BLOCK GRANT (</t>
    </r>
    <r>
      <rPr>
        <b/>
        <sz val="12"/>
        <rFont val="Calibri"/>
        <family val="2"/>
        <scheme val="minor"/>
      </rPr>
      <t>CDBG</t>
    </r>
    <r>
      <rPr>
        <sz val="12"/>
        <rFont val="Calibri"/>
        <family val="2"/>
        <scheme val="minor"/>
      </rPr>
      <t>)</t>
    </r>
    <r>
      <rPr>
        <sz val="11"/>
        <rFont val="Calibri"/>
        <family val="2"/>
        <scheme val="minor"/>
      </rPr>
      <t xml:space="preserve">
</t>
    </r>
    <r>
      <rPr>
        <b/>
        <sz val="14"/>
        <color theme="4"/>
        <rFont val="Calibri"/>
        <family val="2"/>
        <scheme val="minor"/>
      </rPr>
      <t>ACTIVITY FUNDS REQUEST CERTIFICATION</t>
    </r>
    <r>
      <rPr>
        <sz val="11"/>
        <rFont val="Calibri"/>
        <family val="2"/>
        <scheme val="minor"/>
      </rPr>
      <t xml:space="preserve">
</t>
    </r>
  </si>
  <si>
    <t>The funds requested are a reimbursement of costs, and</t>
  </si>
  <si>
    <r>
      <t xml:space="preserve">The undersigned </t>
    </r>
    <r>
      <rPr>
        <b/>
        <sz val="12"/>
        <color rgb="FFFF0000"/>
        <rFont val="Calibri"/>
        <family val="2"/>
        <scheme val="minor"/>
      </rPr>
      <t>certifies</t>
    </r>
    <r>
      <rPr>
        <sz val="12"/>
        <color theme="1"/>
        <rFont val="Calibri"/>
        <family val="2"/>
        <scheme val="minor"/>
      </rPr>
      <t xml:space="preserve"> the following with respect to the above-named project or activity:</t>
    </r>
  </si>
  <si>
    <t>All construction contractors or subcontractors paid with proceeds from this funds request are licensed and in good standing with the California State Contractor’s License Board and are not listed on the Federal Consolidated List of Debarred, Suspended and Ineligible Contractors, and</t>
  </si>
  <si>
    <t>I am specifically authorized to sign documents for the CDBG Program on behalf of the above-named Jurisdiction by authorization previously submitted to the Department or as an attachment to this funds request.</t>
  </si>
  <si>
    <t>Total Grant Funds Request</t>
  </si>
  <si>
    <t>The funds being requested have been awarded to the State of California from the U.S. Department of Housing and Urban Development.</t>
  </si>
  <si>
    <t>The funds being requested are for work completed for the identified project or activity, and</t>
  </si>
  <si>
    <t>That there are no mechanics liens recorded against the property from previous funds requests for construction activities (public works projects fall under sovereign immunity), and</t>
  </si>
  <si>
    <t xml:space="preserve">
Making false statements is a felony under laws of the State of California (Penal Codes 115, 118, 487, 532), and Title 19, Section 1001 of the United States Code states that a person is guilty of a felony for knowingly and willingly making false or fraudulent statements to any department or agency of the United States.                                                                                                 
 Page 2 of 2</t>
  </si>
  <si>
    <t xml:space="preserve">Payee Name:    </t>
  </si>
  <si>
    <r>
      <t>Total Grant Expended (</t>
    </r>
    <r>
      <rPr>
        <b/>
        <sz val="9"/>
        <rFont val="Calibri"/>
        <family val="2"/>
        <scheme val="minor"/>
      </rPr>
      <t>from prior requests</t>
    </r>
    <r>
      <rPr>
        <b/>
        <sz val="10"/>
        <color rgb="FF00B0F0"/>
        <rFont val="Calibri"/>
        <family val="2"/>
        <scheme val="minor"/>
      </rPr>
      <t>)</t>
    </r>
  </si>
  <si>
    <r>
      <t>Total Grant Expended (</t>
    </r>
    <r>
      <rPr>
        <b/>
        <sz val="9"/>
        <rFont val="Calibri"/>
        <family val="2"/>
        <scheme val="minor"/>
      </rPr>
      <t>this &amp; prior requests</t>
    </r>
    <r>
      <rPr>
        <b/>
        <sz val="10"/>
        <color rgb="FF00B0F0"/>
        <rFont val="Calibri"/>
        <family val="2"/>
        <scheme val="minor"/>
      </rPr>
      <t>)</t>
    </r>
  </si>
  <si>
    <r>
      <t>Available Balance (</t>
    </r>
    <r>
      <rPr>
        <b/>
        <sz val="9"/>
        <rFont val="Calibri"/>
        <family val="2"/>
        <scheme val="minor"/>
      </rPr>
      <t>before/after this request</t>
    </r>
    <r>
      <rPr>
        <b/>
        <sz val="11"/>
        <color rgb="FF00B050"/>
        <rFont val="Calibri"/>
        <family val="2"/>
        <scheme val="minor"/>
      </rPr>
      <t>)</t>
    </r>
  </si>
  <si>
    <t>ACTIVITY FUNDS REQUEST FORM</t>
  </si>
  <si>
    <t>YES</t>
  </si>
  <si>
    <t>NO</t>
  </si>
  <si>
    <t xml:space="preserve">Date HCD approved the increased Project Budget/Costs </t>
  </si>
  <si>
    <t>Total RLF on-hand as of:</t>
  </si>
  <si>
    <t>Total PI on-hand as of:</t>
  </si>
  <si>
    <t>What is the amount of PI approved by HCD to be added to the project?</t>
  </si>
  <si>
    <t>Total Grant Allocation</t>
  </si>
  <si>
    <t>Good Job Everyone!!! And Congratulations in the completion of this project. Please turn in a final setup and completion report to the department (community development block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</si>
</sst>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d/yy;@"/>
    <numFmt numFmtId="165" formatCode="&quot;$&quot;#,##0"/>
  </numFmts>
  <fonts count="60" x14ac:knownFonts="1">
    <font>
      <sz val="11"/>
      <color theme="1"/>
      <name val="Calibri"/>
      <family val="2"/>
      <scheme val="minor"/>
    </font>
    <font>
      <sz val="11"/>
      <color theme="0"/>
      <name val="Calibri"/>
      <family val="2"/>
      <scheme val="minor"/>
    </font>
    <font>
      <sz val="10"/>
      <name val="Calibri"/>
      <family val="2"/>
      <scheme val="minor"/>
    </font>
    <font>
      <sz val="10"/>
      <color theme="0"/>
      <name val="Calibri"/>
      <family val="2"/>
      <scheme val="minor"/>
    </font>
    <font>
      <sz val="10"/>
      <color theme="1"/>
      <name val="Calibri"/>
      <family val="2"/>
      <scheme val="minor"/>
    </font>
    <font>
      <u/>
      <sz val="11"/>
      <color theme="10"/>
      <name val="Calibri"/>
      <family val="2"/>
      <scheme val="minor"/>
    </font>
    <font>
      <sz val="9"/>
      <color indexed="81"/>
      <name val="Tahoma"/>
      <family val="2"/>
    </font>
    <font>
      <sz val="11"/>
      <name val="Calibri"/>
      <family val="2"/>
      <scheme val="minor"/>
    </font>
    <font>
      <b/>
      <sz val="14"/>
      <name val="Calibri"/>
      <family val="2"/>
      <scheme val="minor"/>
    </font>
    <font>
      <sz val="11"/>
      <color theme="1"/>
      <name val="Calibri"/>
      <family val="2"/>
      <scheme val="minor"/>
    </font>
    <font>
      <sz val="8"/>
      <color theme="1"/>
      <name val="Arial"/>
      <family val="2"/>
    </font>
    <font>
      <sz val="12"/>
      <name val="Calibri"/>
      <family val="2"/>
      <scheme val="minor"/>
    </font>
    <font>
      <sz val="12"/>
      <color theme="0"/>
      <name val="Calibri"/>
      <family val="2"/>
      <scheme val="minor"/>
    </font>
    <font>
      <b/>
      <sz val="12"/>
      <name val="Calibri"/>
      <family val="2"/>
      <scheme val="minor"/>
    </font>
    <font>
      <b/>
      <sz val="9"/>
      <name val="Calibri"/>
      <family val="2"/>
      <scheme val="minor"/>
    </font>
    <font>
      <b/>
      <sz val="11"/>
      <color theme="4"/>
      <name val="Calibri"/>
      <family val="2"/>
      <scheme val="minor"/>
    </font>
    <font>
      <b/>
      <sz val="12"/>
      <color theme="4"/>
      <name val="Calibri"/>
      <family val="2"/>
      <scheme val="minor"/>
    </font>
    <font>
      <b/>
      <sz val="13"/>
      <name val="Calibri"/>
      <family val="2"/>
      <scheme val="minor"/>
    </font>
    <font>
      <b/>
      <sz val="13"/>
      <color theme="8"/>
      <name val="Calibri"/>
      <family val="2"/>
      <scheme val="minor"/>
    </font>
    <font>
      <b/>
      <sz val="10"/>
      <color theme="1"/>
      <name val="Calibri"/>
      <family val="2"/>
      <scheme val="minor"/>
    </font>
    <font>
      <b/>
      <sz val="10"/>
      <name val="Calibri"/>
      <family val="2"/>
      <scheme val="minor"/>
    </font>
    <font>
      <b/>
      <sz val="11"/>
      <color rgb="FF00B0F0"/>
      <name val="Calibri"/>
      <family val="2"/>
      <scheme val="minor"/>
    </font>
    <font>
      <b/>
      <sz val="11"/>
      <color rgb="FF00B050"/>
      <name val="Calibri"/>
      <family val="2"/>
      <scheme val="minor"/>
    </font>
    <font>
      <b/>
      <sz val="11"/>
      <color theme="7"/>
      <name val="Calibri"/>
      <family val="2"/>
      <scheme val="minor"/>
    </font>
    <font>
      <b/>
      <sz val="13"/>
      <color rgb="FF3333FF"/>
      <name val="Calibri"/>
      <family val="2"/>
      <scheme val="minor"/>
    </font>
    <font>
      <sz val="16"/>
      <color theme="0"/>
      <name val="Calibri"/>
      <family val="2"/>
      <scheme val="minor"/>
    </font>
    <font>
      <b/>
      <sz val="11"/>
      <color rgb="FF3333FF"/>
      <name val="Calibri"/>
      <family val="2"/>
      <scheme val="minor"/>
    </font>
    <font>
      <sz val="11"/>
      <color theme="8"/>
      <name val="Calibri"/>
      <family val="2"/>
      <scheme val="minor"/>
    </font>
    <font>
      <b/>
      <sz val="13"/>
      <color theme="1" tint="0.499984740745262"/>
      <name val="Calibri"/>
      <family val="2"/>
      <scheme val="minor"/>
    </font>
    <font>
      <b/>
      <sz val="10"/>
      <color rgb="FF00B0F0"/>
      <name val="Calibri"/>
      <family val="2"/>
      <scheme val="minor"/>
    </font>
    <font>
      <b/>
      <sz val="10"/>
      <color theme="9"/>
      <name val="Calibri"/>
      <family val="2"/>
      <scheme val="minor"/>
    </font>
    <font>
      <b/>
      <sz val="14"/>
      <color theme="0"/>
      <name val="Calibri"/>
      <family val="2"/>
      <scheme val="minor"/>
    </font>
    <font>
      <b/>
      <sz val="16"/>
      <color theme="0"/>
      <name val="Calibri"/>
      <family val="2"/>
      <scheme val="minor"/>
    </font>
    <font>
      <sz val="10"/>
      <color rgb="FFFF0000"/>
      <name val="Calibri"/>
      <family val="2"/>
      <scheme val="minor"/>
    </font>
    <font>
      <sz val="13"/>
      <color theme="0"/>
      <name val="Calibri"/>
      <family val="2"/>
      <scheme val="minor"/>
    </font>
    <font>
      <b/>
      <sz val="12"/>
      <color theme="1"/>
      <name val="Calibri"/>
      <family val="2"/>
      <scheme val="minor"/>
    </font>
    <font>
      <b/>
      <sz val="12"/>
      <color theme="0"/>
      <name val="Calibri"/>
      <family val="2"/>
      <scheme val="minor"/>
    </font>
    <font>
      <sz val="9"/>
      <color rgb="FF333333"/>
      <name val="Verdana"/>
      <family val="2"/>
    </font>
    <font>
      <sz val="12"/>
      <color theme="1"/>
      <name val="Calibri"/>
      <family val="2"/>
      <scheme val="minor"/>
    </font>
    <font>
      <b/>
      <sz val="16"/>
      <color theme="1"/>
      <name val="Calibri"/>
      <family val="2"/>
      <scheme val="minor"/>
    </font>
    <font>
      <sz val="11"/>
      <color rgb="FF00B050"/>
      <name val="Calibri"/>
      <family val="2"/>
      <scheme val="minor"/>
    </font>
    <font>
      <i/>
      <u/>
      <sz val="10"/>
      <color theme="1"/>
      <name val="Franklin Gothic Medium"/>
      <family val="2"/>
    </font>
    <font>
      <i/>
      <sz val="10"/>
      <color theme="1"/>
      <name val="Franklin Gothic Medium"/>
      <family val="2"/>
    </font>
    <font>
      <sz val="14"/>
      <color theme="0"/>
      <name val="Calibri"/>
      <family val="2"/>
      <scheme val="minor"/>
    </font>
    <font>
      <sz val="9"/>
      <color indexed="10"/>
      <name val="Tahoma"/>
      <family val="2"/>
    </font>
    <font>
      <sz val="10.5"/>
      <name val="Calibri"/>
      <family val="2"/>
      <scheme val="minor"/>
    </font>
    <font>
      <b/>
      <sz val="10.5"/>
      <name val="Calibri"/>
      <family val="2"/>
      <scheme val="minor"/>
    </font>
    <font>
      <b/>
      <sz val="10"/>
      <color rgb="FFFF0000"/>
      <name val="Calibri"/>
      <family val="2"/>
      <scheme val="minor"/>
    </font>
    <font>
      <b/>
      <sz val="10"/>
      <color rgb="FF3333FF"/>
      <name val="Calibri"/>
      <family val="2"/>
      <scheme val="minor"/>
    </font>
    <font>
      <sz val="9"/>
      <color indexed="12"/>
      <name val="Tahoma"/>
      <family val="2"/>
    </font>
    <font>
      <b/>
      <sz val="11"/>
      <name val="Calibri"/>
      <family val="2"/>
      <scheme val="minor"/>
    </font>
    <font>
      <sz val="8"/>
      <color theme="0"/>
      <name val="Calibri"/>
      <family val="2"/>
      <scheme val="minor"/>
    </font>
    <font>
      <b/>
      <sz val="11"/>
      <color rgb="FFFF0000"/>
      <name val="Calibri"/>
      <family val="2"/>
      <scheme val="minor"/>
    </font>
    <font>
      <b/>
      <sz val="14"/>
      <color theme="4"/>
      <name val="Calibri"/>
      <family val="2"/>
      <scheme val="minor"/>
    </font>
    <font>
      <b/>
      <sz val="10.5"/>
      <color rgb="FFFF0000"/>
      <name val="Calibri"/>
      <family val="2"/>
      <scheme val="minor"/>
    </font>
    <font>
      <b/>
      <u/>
      <sz val="10.5"/>
      <color rgb="FFFF0000"/>
      <name val="Calibri"/>
      <family val="2"/>
      <scheme val="minor"/>
    </font>
    <font>
      <b/>
      <sz val="12"/>
      <color rgb="FFFF0000"/>
      <name val="Calibri"/>
      <family val="2"/>
      <scheme val="minor"/>
    </font>
    <font>
      <b/>
      <sz val="9"/>
      <color indexed="39"/>
      <name val="Tahoma"/>
      <family val="2"/>
    </font>
    <font>
      <b/>
      <sz val="9"/>
      <color indexed="10"/>
      <name val="Tahoma"/>
      <family val="2"/>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patternFill>
    </fill>
    <fill>
      <patternFill patternType="solid">
        <fgColor theme="3" tint="0.79998168889431442"/>
        <bgColor indexed="64"/>
      </patternFill>
    </fill>
    <fill>
      <patternFill patternType="solid">
        <fgColor rgb="FF00B050"/>
        <bgColor indexed="64"/>
      </patternFill>
    </fill>
    <fill>
      <patternFill patternType="solid">
        <fgColor rgb="FFFF0000"/>
        <bgColor indexed="64"/>
      </patternFill>
    </fill>
    <fill>
      <gradientFill type="path" left="0.5" right="0.5" top="0.5" bottom="0.5">
        <stop position="0">
          <color theme="0"/>
        </stop>
        <stop position="1">
          <color theme="9" tint="0.80001220740379042"/>
        </stop>
      </gradientFill>
    </fill>
    <fill>
      <patternFill patternType="solid">
        <fgColor rgb="FFFFFF00"/>
        <bgColor indexed="64"/>
      </patternFill>
    </fill>
    <fill>
      <patternFill patternType="solid">
        <fgColor theme="4"/>
        <bgColor indexed="64"/>
      </patternFill>
    </fill>
    <fill>
      <patternFill patternType="solid">
        <fgColor theme="0"/>
        <bgColor auto="1"/>
      </patternFill>
    </fill>
    <fill>
      <patternFill patternType="solid">
        <fgColor theme="4" tint="0.79998168889431442"/>
        <bgColor indexed="64"/>
      </patternFill>
    </fill>
    <fill>
      <patternFill patternType="solid">
        <fgColor theme="3" tint="0.79998168889431442"/>
        <bgColor auto="1"/>
      </patternFill>
    </fill>
    <fill>
      <patternFill patternType="solid">
        <fgColor rgb="FF66FFFF"/>
        <bgColor indexed="64"/>
      </patternFill>
    </fill>
  </fills>
  <borders count="101">
    <border>
      <left/>
      <right/>
      <top/>
      <bottom/>
      <diagonal/>
    </border>
    <border>
      <left style="medium">
        <color theme="7"/>
      </left>
      <right/>
      <top style="medium">
        <color theme="7"/>
      </top>
      <bottom/>
      <diagonal/>
    </border>
    <border>
      <left/>
      <right/>
      <top style="medium">
        <color theme="7"/>
      </top>
      <bottom/>
      <diagonal/>
    </border>
    <border>
      <left style="medium">
        <color theme="7"/>
      </left>
      <right/>
      <top/>
      <bottom/>
      <diagonal/>
    </border>
    <border>
      <left style="medium">
        <color theme="7"/>
      </left>
      <right/>
      <top/>
      <bottom style="medium">
        <color theme="7"/>
      </bottom>
      <diagonal/>
    </border>
    <border>
      <left/>
      <right/>
      <top/>
      <bottom style="medium">
        <color theme="7"/>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top style="medium">
        <color rgb="FF00B050"/>
      </top>
      <bottom/>
      <diagonal/>
    </border>
    <border>
      <left/>
      <right style="medium">
        <color rgb="FF00B050"/>
      </right>
      <top/>
      <bottom/>
      <diagonal/>
    </border>
    <border>
      <left/>
      <right/>
      <top/>
      <bottom style="medium">
        <color rgb="FF00B050"/>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right style="medium">
        <color rgb="FF7030A0"/>
      </right>
      <top/>
      <bottom/>
      <diagonal/>
    </border>
    <border>
      <left/>
      <right style="medium">
        <color rgb="FF7030A0"/>
      </right>
      <top/>
      <bottom style="medium">
        <color theme="7"/>
      </bottom>
      <diagonal/>
    </border>
    <border>
      <left/>
      <right style="medium">
        <color rgb="FF7030A0"/>
      </right>
      <top style="medium">
        <color theme="7"/>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thin">
        <color indexed="64"/>
      </top>
      <bottom/>
      <diagonal/>
    </border>
    <border>
      <left/>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bottom style="medium">
        <color indexed="64"/>
      </bottom>
      <diagonal/>
    </border>
    <border>
      <left style="medium">
        <color theme="9"/>
      </left>
      <right style="medium">
        <color rgb="FF00B0F0"/>
      </right>
      <top/>
      <bottom/>
      <diagonal/>
    </border>
    <border>
      <left/>
      <right style="medium">
        <color rgb="FF00B0F0"/>
      </right>
      <top/>
      <bottom style="medium">
        <color theme="9"/>
      </bottom>
      <diagonal/>
    </border>
    <border>
      <left style="medium">
        <color rgb="FF00B0F0"/>
      </left>
      <right style="medium">
        <color rgb="FF7030A0"/>
      </right>
      <top/>
      <bottom/>
      <diagonal/>
    </border>
    <border>
      <left/>
      <right style="medium">
        <color rgb="FF7030A0"/>
      </right>
      <top/>
      <bottom style="medium">
        <color theme="9"/>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top style="medium">
        <color rgb="FF3333FF"/>
      </top>
      <bottom/>
      <diagonal/>
    </border>
    <border>
      <left style="thin">
        <color theme="0"/>
      </left>
      <right/>
      <top style="thin">
        <color theme="0"/>
      </top>
      <bottom style="thin">
        <color theme="0"/>
      </bottom>
      <diagonal/>
    </border>
    <border>
      <left/>
      <right/>
      <top/>
      <bottom style="medium">
        <color rgb="FF3333FF"/>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thin">
        <color indexed="64"/>
      </top>
      <bottom style="thin">
        <color indexed="64"/>
      </bottom>
      <diagonal/>
    </border>
    <border>
      <left/>
      <right style="thin">
        <color indexed="64"/>
      </right>
      <top style="medium">
        <color rgb="FF0000FF"/>
      </top>
      <bottom/>
      <diagonal/>
    </border>
    <border>
      <left/>
      <right/>
      <top style="medium">
        <color rgb="FF0000FF"/>
      </top>
      <bottom/>
      <diagonal/>
    </border>
    <border>
      <left style="thin">
        <color indexed="64"/>
      </left>
      <right/>
      <top style="medium">
        <color rgb="FF0000FF"/>
      </top>
      <bottom/>
      <diagonal/>
    </border>
    <border>
      <left style="thin">
        <color theme="0"/>
      </left>
      <right style="thin">
        <color indexed="64"/>
      </right>
      <top style="thin">
        <color theme="0"/>
      </top>
      <bottom/>
      <diagonal/>
    </border>
    <border>
      <left style="thin">
        <color indexed="64"/>
      </left>
      <right/>
      <top/>
      <bottom style="medium">
        <color rgb="FF3333FF"/>
      </bottom>
      <diagonal/>
    </border>
    <border>
      <left/>
      <right style="thin">
        <color indexed="64"/>
      </right>
      <top/>
      <bottom style="medium">
        <color rgb="FF3333FF"/>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00B050"/>
      </bottom>
      <diagonal/>
    </border>
    <border>
      <left/>
      <right style="medium">
        <color indexed="64"/>
      </right>
      <top/>
      <bottom style="medium">
        <color rgb="FF00B050"/>
      </bottom>
      <diagonal/>
    </border>
    <border>
      <left style="medium">
        <color indexed="64"/>
      </left>
      <right/>
      <top style="medium">
        <color rgb="FF00B050"/>
      </top>
      <bottom style="medium">
        <color rgb="FF00B050"/>
      </bottom>
      <diagonal/>
    </border>
    <border>
      <left/>
      <right style="medium">
        <color indexed="64"/>
      </right>
      <top style="medium">
        <color rgb="FF00B050"/>
      </top>
      <bottom style="medium">
        <color rgb="FF00B050"/>
      </bottom>
      <diagonal/>
    </border>
    <border>
      <left style="medium">
        <color indexed="64"/>
      </left>
      <right/>
      <top style="medium">
        <color rgb="FF00B050"/>
      </top>
      <bottom/>
      <diagonal/>
    </border>
    <border>
      <left/>
      <right style="medium">
        <color indexed="64"/>
      </right>
      <top style="medium">
        <color rgb="FF00B050"/>
      </top>
      <bottom/>
      <diagonal/>
    </border>
  </borders>
  <cellStyleXfs count="4">
    <xf numFmtId="0" fontId="0" fillId="0" borderId="0"/>
    <xf numFmtId="0" fontId="5" fillId="0" borderId="0" applyNumberFormat="0" applyFill="0" applyBorder="0" applyAlignment="0" applyProtection="0"/>
    <xf numFmtId="0" fontId="1" fillId="5" borderId="0" applyNumberFormat="0" applyBorder="0" applyAlignment="0" applyProtection="0"/>
    <xf numFmtId="0" fontId="9" fillId="0" borderId="0"/>
  </cellStyleXfs>
  <cellXfs count="361">
    <xf numFmtId="0" fontId="0" fillId="0" borderId="0" xfId="0"/>
    <xf numFmtId="0" fontId="0" fillId="0" borderId="0" xfId="0" applyAlignment="1">
      <alignment horizontal="left"/>
    </xf>
    <xf numFmtId="0" fontId="1" fillId="4" borderId="0" xfId="0" applyFont="1" applyFill="1" applyAlignment="1">
      <alignment horizontal="center" vertical="center"/>
    </xf>
    <xf numFmtId="0" fontId="10" fillId="2" borderId="0" xfId="3" applyFont="1" applyFill="1" applyAlignment="1">
      <alignment vertical="center"/>
    </xf>
    <xf numFmtId="0" fontId="7" fillId="2" borderId="0" xfId="0" applyFont="1" applyFill="1" applyAlignment="1">
      <alignment horizontal="center" vertical="center"/>
    </xf>
    <xf numFmtId="0" fontId="0" fillId="0" borderId="0" xfId="0" applyProtection="1"/>
    <xf numFmtId="0" fontId="4" fillId="2" borderId="0" xfId="0" applyFont="1" applyFill="1" applyProtection="1"/>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2" fillId="0" borderId="0" xfId="0" applyFont="1" applyProtection="1"/>
    <xf numFmtId="0" fontId="2" fillId="0" borderId="0" xfId="0" applyFont="1" applyBorder="1" applyProtection="1"/>
    <xf numFmtId="0" fontId="7" fillId="2" borderId="0" xfId="0" applyNumberFormat="1" applyFont="1" applyFill="1" applyBorder="1" applyAlignment="1" applyProtection="1">
      <alignment vertical="center"/>
    </xf>
    <xf numFmtId="0" fontId="2" fillId="2" borderId="0" xfId="0" applyFont="1" applyFill="1" applyBorder="1" applyProtection="1"/>
    <xf numFmtId="0" fontId="2" fillId="2" borderId="0" xfId="0" applyFont="1" applyFill="1" applyProtection="1"/>
    <xf numFmtId="0" fontId="2" fillId="2" borderId="0" xfId="0" applyFont="1" applyFill="1" applyBorder="1" applyAlignment="1" applyProtection="1"/>
    <xf numFmtId="0" fontId="2" fillId="0" borderId="0" xfId="0" applyFont="1" applyBorder="1" applyAlignment="1" applyProtection="1">
      <alignment horizontal="right"/>
    </xf>
    <xf numFmtId="0" fontId="2" fillId="0" borderId="0" xfId="0" applyFont="1" applyBorder="1" applyAlignment="1" applyProtection="1"/>
    <xf numFmtId="0" fontId="2" fillId="0" borderId="0" xfId="0" applyFont="1" applyBorder="1" applyAlignment="1" applyProtection="1">
      <alignment horizontal="center" vertical="center"/>
    </xf>
    <xf numFmtId="0" fontId="7" fillId="0" borderId="0" xfId="0" applyFont="1" applyProtection="1"/>
    <xf numFmtId="0" fontId="2" fillId="0" borderId="0" xfId="0" applyFont="1" applyAlignment="1" applyProtection="1"/>
    <xf numFmtId="0" fontId="2" fillId="2" borderId="0" xfId="0" applyFont="1" applyFill="1" applyBorder="1" applyAlignment="1" applyProtection="1">
      <alignment horizontal="right" vertical="center"/>
    </xf>
    <xf numFmtId="0" fontId="2" fillId="0" borderId="0" xfId="0" applyFont="1" applyBorder="1" applyAlignment="1" applyProtection="1">
      <alignment horizontal="center"/>
    </xf>
    <xf numFmtId="6" fontId="2" fillId="0" borderId="0" xfId="0" applyNumberFormat="1" applyFont="1" applyBorder="1" applyAlignment="1" applyProtection="1">
      <alignment horizontal="center"/>
    </xf>
    <xf numFmtId="6" fontId="11" fillId="2" borderId="0" xfId="0" applyNumberFormat="1" applyFont="1" applyFill="1" applyBorder="1" applyAlignment="1" applyProtection="1">
      <alignment horizontal="center"/>
    </xf>
    <xf numFmtId="6" fontId="2" fillId="0" borderId="0" xfId="0" applyNumberFormat="1" applyFont="1" applyBorder="1" applyAlignment="1" applyProtection="1">
      <alignment horizontal="center" vertical="center"/>
    </xf>
    <xf numFmtId="6" fontId="2" fillId="0" borderId="6" xfId="0" applyNumberFormat="1" applyFont="1" applyBorder="1" applyProtection="1"/>
    <xf numFmtId="6" fontId="2" fillId="0" borderId="7" xfId="0" applyNumberFormat="1" applyFont="1" applyBorder="1" applyProtection="1"/>
    <xf numFmtId="6" fontId="2" fillId="0" borderId="8" xfId="0" applyNumberFormat="1" applyFont="1" applyBorder="1" applyProtection="1"/>
    <xf numFmtId="0" fontId="21" fillId="2" borderId="0" xfId="0"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0" borderId="0" xfId="0" applyFont="1" applyBorder="1" applyAlignment="1" applyProtection="1">
      <alignment horizontal="right" vertical="center"/>
    </xf>
    <xf numFmtId="0" fontId="2" fillId="0" borderId="0" xfId="0" applyFont="1" applyBorder="1" applyAlignment="1" applyProtection="1">
      <alignment horizontal="left"/>
    </xf>
    <xf numFmtId="0" fontId="20" fillId="0" borderId="0" xfId="0" applyFont="1" applyBorder="1" applyAlignment="1" applyProtection="1"/>
    <xf numFmtId="0" fontId="2" fillId="0" borderId="17" xfId="0" applyFont="1" applyBorder="1" applyAlignment="1" applyProtection="1"/>
    <xf numFmtId="0" fontId="2" fillId="0" borderId="18" xfId="0" applyFont="1" applyBorder="1" applyProtection="1"/>
    <xf numFmtId="0" fontId="2" fillId="0" borderId="17" xfId="0" applyFont="1" applyBorder="1" applyAlignment="1" applyProtection="1">
      <alignment horizontal="right" vertical="center"/>
    </xf>
    <xf numFmtId="6" fontId="2" fillId="0" borderId="18" xfId="0" applyNumberFormat="1" applyFont="1" applyBorder="1" applyAlignment="1" applyProtection="1">
      <alignment horizontal="center"/>
    </xf>
    <xf numFmtId="6" fontId="7" fillId="0" borderId="6" xfId="0" applyNumberFormat="1" applyFont="1" applyBorder="1" applyAlignment="1" applyProtection="1">
      <alignment horizontal="center"/>
    </xf>
    <xf numFmtId="6" fontId="7" fillId="0" borderId="7" xfId="0" applyNumberFormat="1" applyFont="1" applyBorder="1" applyAlignment="1" applyProtection="1">
      <alignment horizontal="center"/>
    </xf>
    <xf numFmtId="6" fontId="7" fillId="0" borderId="23" xfId="0" applyNumberFormat="1" applyFont="1" applyBorder="1" applyAlignment="1" applyProtection="1">
      <alignment horizontal="center"/>
    </xf>
    <xf numFmtId="0" fontId="15" fillId="2" borderId="0" xfId="0" applyFont="1" applyFill="1" applyBorder="1" applyAlignment="1" applyProtection="1">
      <alignment vertical="center"/>
    </xf>
    <xf numFmtId="0" fontId="15" fillId="0" borderId="0" xfId="0" applyFont="1" applyFill="1" applyBorder="1" applyAlignment="1" applyProtection="1">
      <alignment vertical="center"/>
    </xf>
    <xf numFmtId="0" fontId="7" fillId="0" borderId="0" xfId="0" applyFont="1" applyBorder="1" applyAlignment="1" applyProtection="1">
      <alignment horizontal="right"/>
    </xf>
    <xf numFmtId="0" fontId="1" fillId="2" borderId="0" xfId="0" applyFont="1" applyFill="1" applyBorder="1" applyAlignment="1" applyProtection="1">
      <alignment horizontal="right" vertical="center"/>
    </xf>
    <xf numFmtId="6" fontId="2" fillId="0" borderId="3" xfId="0" applyNumberFormat="1" applyFont="1" applyBorder="1" applyProtection="1"/>
    <xf numFmtId="6" fontId="2" fillId="0" borderId="0" xfId="0" applyNumberFormat="1" applyFont="1" applyBorder="1" applyProtection="1"/>
    <xf numFmtId="0" fontId="18" fillId="2" borderId="0" xfId="0" applyFont="1" applyFill="1" applyBorder="1" applyAlignment="1" applyProtection="1">
      <alignment vertical="center" wrapText="1"/>
    </xf>
    <xf numFmtId="0" fontId="4" fillId="2" borderId="0" xfId="0" applyFont="1" applyFill="1" applyBorder="1" applyProtection="1"/>
    <xf numFmtId="0" fontId="0" fillId="0" borderId="0" xfId="0" applyBorder="1" applyProtection="1"/>
    <xf numFmtId="0" fontId="2" fillId="0" borderId="0" xfId="0" applyFont="1" applyFill="1" applyBorder="1" applyProtection="1"/>
    <xf numFmtId="0" fontId="2" fillId="0" borderId="0" xfId="0" applyFont="1" applyFill="1" applyProtection="1"/>
    <xf numFmtId="0" fontId="2" fillId="0" borderId="0" xfId="0" applyFont="1" applyFill="1" applyBorder="1" applyAlignment="1" applyProtection="1">
      <alignment vertical="center"/>
    </xf>
    <xf numFmtId="0" fontId="2" fillId="0" borderId="0" xfId="0" applyFont="1" applyFill="1" applyBorder="1" applyAlignment="1" applyProtection="1"/>
    <xf numFmtId="10" fontId="20" fillId="0" borderId="0" xfId="0" applyNumberFormat="1" applyFont="1" applyBorder="1" applyAlignment="1" applyProtection="1">
      <alignment horizontal="center"/>
    </xf>
    <xf numFmtId="9" fontId="19" fillId="0" borderId="0" xfId="0" applyNumberFormat="1" applyFont="1" applyBorder="1" applyAlignment="1" applyProtection="1">
      <alignment horizontal="center"/>
    </xf>
    <xf numFmtId="0" fontId="19" fillId="0" borderId="0" xfId="0" applyFont="1" applyBorder="1" applyAlignment="1" applyProtection="1">
      <alignment horizontal="center"/>
    </xf>
    <xf numFmtId="0" fontId="16" fillId="2" borderId="0" xfId="0" applyNumberFormat="1" applyFont="1" applyFill="1" applyBorder="1" applyAlignment="1" applyProtection="1">
      <alignment vertical="center"/>
    </xf>
    <xf numFmtId="0" fontId="27" fillId="2" borderId="23" xfId="0" applyFont="1" applyFill="1" applyBorder="1" applyAlignment="1" applyProtection="1">
      <alignment vertical="center" wrapText="1"/>
    </xf>
    <xf numFmtId="0" fontId="2" fillId="0" borderId="29" xfId="0" applyFont="1" applyBorder="1" applyAlignment="1" applyProtection="1">
      <alignment horizontal="right"/>
    </xf>
    <xf numFmtId="0" fontId="2" fillId="0" borderId="30" xfId="0" applyFont="1" applyBorder="1" applyAlignment="1" applyProtection="1">
      <alignment horizontal="right"/>
    </xf>
    <xf numFmtId="0" fontId="2" fillId="0" borderId="30" xfId="0" applyFont="1" applyBorder="1" applyAlignment="1" applyProtection="1">
      <alignment horizontal="right" vertical="center"/>
    </xf>
    <xf numFmtId="0" fontId="2" fillId="0" borderId="31" xfId="0" applyFont="1" applyBorder="1" applyAlignment="1" applyProtection="1">
      <alignment horizontal="right" vertical="center"/>
    </xf>
    <xf numFmtId="2" fontId="2" fillId="2" borderId="0" xfId="0" applyNumberFormat="1" applyFont="1" applyFill="1" applyBorder="1" applyAlignment="1" applyProtection="1">
      <alignment horizontal="center"/>
    </xf>
    <xf numFmtId="0" fontId="28" fillId="2" borderId="0" xfId="0" applyFont="1" applyFill="1" applyBorder="1" applyAlignment="1" applyProtection="1">
      <alignment vertical="center" wrapText="1"/>
    </xf>
    <xf numFmtId="0" fontId="2" fillId="2" borderId="0" xfId="0" applyFont="1" applyFill="1" applyBorder="1" applyAlignment="1" applyProtection="1">
      <alignment horizontal="left"/>
    </xf>
    <xf numFmtId="0" fontId="7" fillId="2" borderId="0" xfId="0" applyNumberFormat="1" applyFont="1" applyFill="1" applyBorder="1" applyAlignment="1" applyProtection="1">
      <alignment vertical="center" wrapText="1"/>
    </xf>
    <xf numFmtId="0" fontId="2" fillId="0" borderId="38" xfId="0" applyFont="1" applyBorder="1" applyProtection="1"/>
    <xf numFmtId="0" fontId="2" fillId="0" borderId="39" xfId="0" applyFont="1" applyBorder="1" applyAlignment="1" applyProtection="1">
      <alignment horizontal="left"/>
    </xf>
    <xf numFmtId="0" fontId="30" fillId="2" borderId="0" xfId="0" applyFont="1" applyFill="1" applyBorder="1" applyAlignment="1" applyProtection="1">
      <alignment vertical="center" wrapText="1"/>
    </xf>
    <xf numFmtId="6" fontId="2" fillId="0" borderId="19" xfId="0" applyNumberFormat="1" applyFont="1" applyBorder="1" applyAlignment="1" applyProtection="1">
      <alignment horizontal="center"/>
    </xf>
    <xf numFmtId="0" fontId="2" fillId="0" borderId="19" xfId="0" applyFont="1" applyBorder="1" applyProtection="1"/>
    <xf numFmtId="0" fontId="23" fillId="2" borderId="0" xfId="0" applyFont="1" applyFill="1" applyBorder="1" applyAlignment="1" applyProtection="1">
      <alignment vertical="center" wrapText="1"/>
    </xf>
    <xf numFmtId="6" fontId="2" fillId="0" borderId="40" xfId="0" applyNumberFormat="1" applyFont="1" applyBorder="1" applyProtection="1"/>
    <xf numFmtId="6" fontId="7" fillId="2" borderId="0" xfId="0" applyNumberFormat="1" applyFont="1" applyFill="1" applyBorder="1" applyAlignment="1" applyProtection="1">
      <alignment vertical="center"/>
    </xf>
    <xf numFmtId="6" fontId="7" fillId="2" borderId="0" xfId="0" applyNumberFormat="1" applyFont="1" applyFill="1" applyBorder="1" applyProtection="1"/>
    <xf numFmtId="6" fontId="2" fillId="2" borderId="0" xfId="0" applyNumberFormat="1" applyFont="1" applyFill="1" applyBorder="1" applyAlignment="1" applyProtection="1">
      <alignment vertical="center"/>
    </xf>
    <xf numFmtId="6" fontId="7" fillId="0" borderId="43" xfId="0" applyNumberFormat="1" applyFont="1" applyBorder="1" applyAlignment="1" applyProtection="1">
      <alignment horizontal="center"/>
    </xf>
    <xf numFmtId="6" fontId="7" fillId="0" borderId="44" xfId="0" applyNumberFormat="1" applyFont="1" applyBorder="1" applyAlignment="1" applyProtection="1">
      <alignment horizontal="center"/>
    </xf>
    <xf numFmtId="6" fontId="7" fillId="0" borderId="45" xfId="0" applyNumberFormat="1" applyFont="1" applyBorder="1" applyProtection="1"/>
    <xf numFmtId="0" fontId="29" fillId="2" borderId="12" xfId="0" applyFont="1" applyFill="1" applyBorder="1" applyAlignment="1" applyProtection="1">
      <alignment vertical="center" wrapText="1"/>
    </xf>
    <xf numFmtId="0" fontId="23" fillId="2" borderId="48" xfId="0" applyFont="1" applyFill="1" applyBorder="1" applyAlignment="1" applyProtection="1">
      <alignment vertical="center" wrapText="1"/>
    </xf>
    <xf numFmtId="0" fontId="2" fillId="0" borderId="12" xfId="0" applyFont="1" applyBorder="1" applyProtection="1"/>
    <xf numFmtId="0" fontId="2" fillId="0" borderId="48" xfId="0" applyFont="1" applyBorder="1" applyProtection="1"/>
    <xf numFmtId="0" fontId="33" fillId="0" borderId="0" xfId="0" applyFont="1" applyBorder="1" applyAlignment="1" applyProtection="1">
      <alignment wrapText="1"/>
    </xf>
    <xf numFmtId="0" fontId="7" fillId="0" borderId="0" xfId="2" applyFont="1" applyFill="1" applyBorder="1" applyAlignment="1" applyProtection="1">
      <alignment horizontal="center" vertical="top" wrapText="1"/>
    </xf>
    <xf numFmtId="0" fontId="7" fillId="0" borderId="0" xfId="2" applyFont="1" applyFill="1" applyBorder="1" applyAlignment="1" applyProtection="1">
      <alignment horizontal="center" vertical="top"/>
    </xf>
    <xf numFmtId="0" fontId="37" fillId="0" borderId="0" xfId="0" applyFont="1"/>
    <xf numFmtId="0" fontId="3" fillId="2" borderId="0" xfId="0" applyFont="1" applyFill="1" applyProtection="1"/>
    <xf numFmtId="0" fontId="0" fillId="0" borderId="0" xfId="0" applyFont="1" applyBorder="1" applyAlignment="1" applyProtection="1">
      <alignment horizontal="left" vertical="top" wrapText="1"/>
    </xf>
    <xf numFmtId="0" fontId="38" fillId="0" borderId="0" xfId="0" applyFont="1" applyBorder="1" applyProtection="1"/>
    <xf numFmtId="0" fontId="35" fillId="0" borderId="0" xfId="0" applyFont="1" applyBorder="1" applyProtection="1"/>
    <xf numFmtId="0" fontId="41" fillId="0" borderId="0" xfId="0" applyFont="1" applyAlignment="1">
      <alignment horizontal="left" vertical="center" wrapText="1"/>
    </xf>
    <xf numFmtId="0" fontId="38" fillId="0" borderId="0" xfId="0" applyFont="1" applyAlignment="1">
      <alignment vertical="top" wrapText="1"/>
    </xf>
    <xf numFmtId="0" fontId="39" fillId="0" borderId="53" xfId="0" applyFont="1" applyBorder="1" applyAlignment="1" applyProtection="1">
      <alignment vertical="center" textRotation="255"/>
    </xf>
    <xf numFmtId="0" fontId="39" fillId="0" borderId="0" xfId="0" applyFont="1" applyBorder="1" applyAlignment="1" applyProtection="1">
      <alignment vertical="center" textRotation="255"/>
    </xf>
    <xf numFmtId="0" fontId="2" fillId="0" borderId="61" xfId="0" applyFont="1" applyBorder="1" applyProtection="1"/>
    <xf numFmtId="0" fontId="2" fillId="0" borderId="63" xfId="0" applyFont="1" applyBorder="1" applyAlignment="1" applyProtection="1"/>
    <xf numFmtId="0" fontId="33" fillId="0" borderId="0" xfId="0" applyFont="1" applyBorder="1" applyAlignment="1" applyProtection="1">
      <alignment wrapText="1"/>
    </xf>
    <xf numFmtId="0" fontId="2" fillId="0" borderId="66" xfId="0" applyFont="1" applyBorder="1" applyAlignment="1" applyProtection="1"/>
    <xf numFmtId="0" fontId="33" fillId="0" borderId="68" xfId="0" applyFont="1" applyBorder="1" applyAlignment="1" applyProtection="1">
      <alignment wrapText="1"/>
    </xf>
    <xf numFmtId="0" fontId="20" fillId="2" borderId="0" xfId="0" applyFont="1" applyFill="1" applyBorder="1" applyAlignment="1" applyProtection="1">
      <alignment vertical="center"/>
    </xf>
    <xf numFmtId="0" fontId="2" fillId="2" borderId="65" xfId="0" applyFont="1" applyFill="1" applyBorder="1" applyProtection="1"/>
    <xf numFmtId="0" fontId="4" fillId="0" borderId="0" xfId="0" applyFont="1" applyAlignment="1" applyProtection="1"/>
    <xf numFmtId="0" fontId="4" fillId="0" borderId="0" xfId="0" applyFont="1" applyProtection="1"/>
    <xf numFmtId="0" fontId="4" fillId="0" borderId="60" xfId="0" applyFont="1" applyBorder="1" applyProtection="1"/>
    <xf numFmtId="0" fontId="0" fillId="0" borderId="70" xfId="0" applyBorder="1" applyProtection="1"/>
    <xf numFmtId="0" fontId="2" fillId="0" borderId="65" xfId="0" applyFont="1" applyBorder="1" applyProtection="1"/>
    <xf numFmtId="0" fontId="2" fillId="0" borderId="65" xfId="0" applyFont="1" applyFill="1" applyBorder="1" applyProtection="1"/>
    <xf numFmtId="0" fontId="2" fillId="0" borderId="67" xfId="0" applyFont="1" applyBorder="1" applyProtection="1"/>
    <xf numFmtId="0" fontId="2" fillId="0" borderId="51" xfId="0" applyFont="1" applyBorder="1" applyProtection="1"/>
    <xf numFmtId="0" fontId="2" fillId="0" borderId="51" xfId="0" applyFont="1" applyBorder="1" applyAlignment="1" applyProtection="1"/>
    <xf numFmtId="0" fontId="2" fillId="0" borderId="68" xfId="0" applyFont="1" applyBorder="1" applyAlignment="1" applyProtection="1"/>
    <xf numFmtId="6" fontId="11" fillId="12" borderId="0" xfId="0" applyNumberFormat="1" applyFont="1" applyFill="1" applyBorder="1" applyAlignment="1" applyProtection="1">
      <alignment horizontal="center" vertical="center"/>
    </xf>
    <xf numFmtId="0" fontId="2" fillId="2" borderId="66" xfId="0" applyFont="1" applyFill="1" applyBorder="1" applyProtection="1"/>
    <xf numFmtId="6" fontId="11" fillId="2" borderId="65" xfId="0" applyNumberFormat="1" applyFont="1" applyFill="1" applyBorder="1" applyAlignment="1" applyProtection="1">
      <alignment horizontal="center"/>
    </xf>
    <xf numFmtId="0" fontId="33" fillId="0" borderId="66" xfId="0" applyFont="1" applyBorder="1" applyAlignment="1" applyProtection="1">
      <alignment wrapText="1"/>
    </xf>
    <xf numFmtId="6" fontId="34" fillId="2" borderId="65" xfId="0" applyNumberFormat="1" applyFont="1" applyFill="1" applyBorder="1" applyAlignment="1" applyProtection="1">
      <alignment horizontal="center" vertical="center"/>
    </xf>
    <xf numFmtId="6" fontId="2" fillId="2" borderId="65" xfId="0" applyNumberFormat="1" applyFont="1" applyFill="1" applyBorder="1" applyAlignment="1" applyProtection="1">
      <alignment horizontal="center"/>
    </xf>
    <xf numFmtId="0" fontId="2" fillId="0" borderId="67" xfId="0" applyFont="1" applyBorder="1" applyAlignment="1" applyProtection="1"/>
    <xf numFmtId="0" fontId="33" fillId="0" borderId="0" xfId="0" applyFont="1" applyBorder="1" applyAlignment="1" applyProtection="1">
      <alignment vertical="center" wrapText="1"/>
    </xf>
    <xf numFmtId="0" fontId="20" fillId="0" borderId="51" xfId="0" applyFont="1" applyBorder="1" applyAlignment="1" applyProtection="1"/>
    <xf numFmtId="0" fontId="19" fillId="0" borderId="0" xfId="0" applyFont="1" applyBorder="1" applyAlignment="1" applyProtection="1">
      <alignment vertical="center"/>
    </xf>
    <xf numFmtId="10" fontId="17" fillId="2" borderId="0" xfId="0" applyNumberFormat="1" applyFont="1" applyFill="1" applyBorder="1" applyAlignment="1" applyProtection="1">
      <alignment vertical="center"/>
    </xf>
    <xf numFmtId="6" fontId="11" fillId="2" borderId="65" xfId="0" applyNumberFormat="1" applyFont="1" applyFill="1" applyBorder="1" applyAlignment="1" applyProtection="1">
      <alignment horizontal="center" vertical="center"/>
    </xf>
    <xf numFmtId="0" fontId="0" fillId="0" borderId="0" xfId="0" applyBorder="1" applyProtection="1"/>
    <xf numFmtId="0" fontId="0" fillId="0" borderId="50" xfId="0" applyBorder="1" applyAlignment="1" applyProtection="1"/>
    <xf numFmtId="0" fontId="0" fillId="0" borderId="0" xfId="0" applyBorder="1" applyAlignment="1" applyProtection="1"/>
    <xf numFmtId="0" fontId="20" fillId="0" borderId="0" xfId="0" applyFont="1" applyBorder="1" applyAlignment="1" applyProtection="1">
      <alignment horizontal="right"/>
    </xf>
    <xf numFmtId="0" fontId="20" fillId="2" borderId="0" xfId="0" applyFont="1" applyFill="1" applyBorder="1" applyAlignment="1" applyProtection="1"/>
    <xf numFmtId="0" fontId="20" fillId="0" borderId="0" xfId="0" applyFont="1" applyBorder="1" applyAlignment="1" applyProtection="1">
      <alignment vertical="center"/>
    </xf>
    <xf numFmtId="6" fontId="11" fillId="2" borderId="67" xfId="0" applyNumberFormat="1" applyFont="1" applyFill="1" applyBorder="1" applyAlignment="1" applyProtection="1">
      <alignment horizontal="center"/>
    </xf>
    <xf numFmtId="6" fontId="11" fillId="2" borderId="71" xfId="0" applyNumberFormat="1" applyFont="1" applyFill="1" applyBorder="1" applyAlignment="1" applyProtection="1">
      <alignment horizontal="center" vertical="center"/>
    </xf>
    <xf numFmtId="0" fontId="3" fillId="0" borderId="0" xfId="0" applyFont="1" applyBorder="1" applyProtection="1"/>
    <xf numFmtId="0" fontId="2" fillId="0" borderId="66" xfId="0" applyFont="1" applyBorder="1" applyProtection="1"/>
    <xf numFmtId="0" fontId="2" fillId="2" borderId="0" xfId="0" applyFont="1" applyFill="1" applyAlignment="1" applyProtection="1">
      <alignment horizontal="right"/>
    </xf>
    <xf numFmtId="0" fontId="2" fillId="0" borderId="85" xfId="0" applyFont="1" applyBorder="1" applyProtection="1"/>
    <xf numFmtId="0" fontId="2" fillId="0" borderId="86" xfId="0" applyFont="1" applyFill="1" applyBorder="1" applyAlignment="1" applyProtection="1"/>
    <xf numFmtId="0" fontId="2" fillId="0" borderId="74" xfId="0" applyFont="1" applyFill="1" applyBorder="1" applyAlignment="1" applyProtection="1"/>
    <xf numFmtId="0" fontId="20" fillId="0" borderId="74" xfId="0" applyFont="1" applyBorder="1" applyAlignment="1" applyProtection="1"/>
    <xf numFmtId="0" fontId="2" fillId="0" borderId="74" xfId="0" applyFont="1" applyBorder="1" applyAlignment="1" applyProtection="1"/>
    <xf numFmtId="0" fontId="2" fillId="0" borderId="74" xfId="0" applyFont="1" applyFill="1" applyBorder="1" applyProtection="1"/>
    <xf numFmtId="10" fontId="17" fillId="0" borderId="87" xfId="0" applyNumberFormat="1" applyFont="1" applyFill="1" applyBorder="1" applyAlignment="1" applyProtection="1">
      <alignment horizontal="center" vertical="center"/>
    </xf>
    <xf numFmtId="14" fontId="13" fillId="2" borderId="0" xfId="0" applyNumberFormat="1" applyFont="1" applyFill="1" applyBorder="1" applyAlignment="1" applyProtection="1"/>
    <xf numFmtId="0" fontId="0" fillId="0" borderId="0" xfId="0" applyBorder="1" applyAlignment="1" applyProtection="1">
      <alignment vertical="top"/>
    </xf>
    <xf numFmtId="6" fontId="40" fillId="2" borderId="0" xfId="0" applyNumberFormat="1" applyFont="1" applyFill="1" applyBorder="1" applyAlignment="1" applyProtection="1">
      <alignment horizontal="center" vertical="top" wrapText="1"/>
    </xf>
    <xf numFmtId="0" fontId="7" fillId="0" borderId="0" xfId="2" applyFont="1" applyFill="1" applyBorder="1" applyAlignment="1" applyProtection="1">
      <alignment horizontal="center" vertical="top"/>
    </xf>
    <xf numFmtId="0" fontId="4" fillId="0" borderId="0" xfId="0" applyFont="1" applyBorder="1" applyProtection="1"/>
    <xf numFmtId="0" fontId="47" fillId="2" borderId="0" xfId="0" applyNumberFormat="1" applyFont="1" applyFill="1" applyBorder="1" applyAlignment="1" applyProtection="1">
      <alignment vertical="center"/>
    </xf>
    <xf numFmtId="0" fontId="48" fillId="2" borderId="0" xfId="0" applyNumberFormat="1" applyFont="1" applyFill="1" applyBorder="1" applyAlignment="1" applyProtection="1">
      <alignment vertical="center"/>
    </xf>
    <xf numFmtId="0" fontId="43" fillId="2" borderId="0" xfId="0" applyFont="1" applyFill="1" applyBorder="1" applyAlignment="1" applyProtection="1">
      <alignment vertical="center"/>
    </xf>
    <xf numFmtId="14" fontId="13" fillId="2" borderId="24" xfId="0" applyNumberFormat="1" applyFont="1" applyFill="1" applyBorder="1" applyAlignment="1" applyProtection="1"/>
    <xf numFmtId="6"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xf>
    <xf numFmtId="6" fontId="3" fillId="0" borderId="0" xfId="0" applyNumberFormat="1" applyFont="1" applyBorder="1" applyAlignment="1" applyProtection="1">
      <alignment horizontal="center"/>
    </xf>
    <xf numFmtId="0" fontId="3" fillId="0" borderId="0" xfId="0" applyFont="1" applyProtection="1"/>
    <xf numFmtId="6" fontId="3" fillId="0" borderId="0" xfId="0" applyNumberFormat="1" applyFont="1" applyProtection="1"/>
    <xf numFmtId="0" fontId="46" fillId="0" borderId="0" xfId="0" applyFont="1" applyFill="1" applyBorder="1" applyAlignment="1" applyProtection="1">
      <alignment vertical="center"/>
    </xf>
    <xf numFmtId="0" fontId="22" fillId="2" borderId="0" xfId="0" applyFont="1" applyFill="1" applyBorder="1" applyAlignment="1" applyProtection="1">
      <alignment vertical="center" wrapText="1"/>
    </xf>
    <xf numFmtId="0" fontId="18" fillId="2" borderId="93" xfId="0" applyFont="1" applyFill="1" applyBorder="1" applyAlignment="1" applyProtection="1">
      <alignment vertical="center" wrapText="1"/>
    </xf>
    <xf numFmtId="0" fontId="2" fillId="0" borderId="94" xfId="0" applyFont="1" applyBorder="1" applyProtection="1"/>
    <xf numFmtId="0" fontId="27" fillId="2" borderId="99" xfId="0" applyFont="1" applyFill="1" applyBorder="1" applyAlignment="1" applyProtection="1">
      <alignment vertical="center" wrapText="1"/>
    </xf>
    <xf numFmtId="6" fontId="7" fillId="0" borderId="100" xfId="0" applyNumberFormat="1" applyFont="1" applyBorder="1" applyAlignment="1" applyProtection="1">
      <alignment horizontal="center"/>
    </xf>
    <xf numFmtId="10" fontId="14" fillId="0" borderId="0" xfId="0" applyNumberFormat="1" applyFont="1" applyBorder="1" applyAlignment="1" applyProtection="1">
      <alignment horizontal="center" vertical="center"/>
    </xf>
    <xf numFmtId="6" fontId="51" fillId="0" borderId="0" xfId="0" applyNumberFormat="1" applyFont="1" applyBorder="1" applyAlignment="1" applyProtection="1">
      <alignment horizontal="center"/>
    </xf>
    <xf numFmtId="165" fontId="45" fillId="3" borderId="0" xfId="0" applyNumberFormat="1" applyFont="1" applyFill="1" applyBorder="1" applyAlignment="1" applyProtection="1">
      <alignment horizontal="center" vertical="center"/>
      <protection locked="0"/>
    </xf>
    <xf numFmtId="165" fontId="45" fillId="3" borderId="51" xfId="0" applyNumberFormat="1" applyFont="1" applyFill="1" applyBorder="1" applyAlignment="1" applyProtection="1">
      <alignment horizontal="center" vertical="center"/>
      <protection locked="0"/>
    </xf>
    <xf numFmtId="0" fontId="7" fillId="15" borderId="0" xfId="0" applyFont="1" applyFill="1" applyBorder="1" applyAlignment="1" applyProtection="1">
      <alignment horizontal="right" vertical="center" wrapText="1"/>
    </xf>
    <xf numFmtId="0" fontId="24" fillId="2" borderId="0"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6" fontId="11" fillId="14" borderId="14" xfId="0" applyNumberFormat="1" applyFont="1" applyFill="1" applyBorder="1" applyAlignment="1" applyProtection="1">
      <alignment horizontal="center" vertical="center"/>
    </xf>
    <xf numFmtId="6" fontId="11" fillId="14" borderId="15" xfId="0" applyNumberFormat="1" applyFont="1" applyFill="1" applyBorder="1" applyAlignment="1" applyProtection="1">
      <alignment horizontal="center" vertical="center"/>
    </xf>
    <xf numFmtId="6" fontId="11" fillId="14" borderId="16" xfId="0" applyNumberFormat="1" applyFont="1" applyFill="1" applyBorder="1" applyAlignment="1" applyProtection="1">
      <alignment horizontal="center" vertical="center"/>
    </xf>
    <xf numFmtId="0" fontId="20" fillId="0" borderId="0" xfId="0" applyFont="1" applyBorder="1" applyAlignment="1" applyProtection="1">
      <alignment horizontal="left"/>
    </xf>
    <xf numFmtId="164" fontId="2" fillId="2" borderId="0" xfId="0" applyNumberFormat="1" applyFont="1" applyFill="1" applyBorder="1" applyAlignment="1" applyProtection="1">
      <alignment horizontal="center" vertical="center"/>
      <protection locked="0"/>
    </xf>
    <xf numFmtId="6" fontId="20" fillId="3" borderId="0" xfId="0" applyNumberFormat="1" applyFont="1" applyFill="1" applyBorder="1" applyAlignment="1" applyProtection="1">
      <alignment horizontal="center" vertical="center"/>
      <protection locked="0"/>
    </xf>
    <xf numFmtId="0" fontId="16" fillId="3" borderId="51" xfId="0" applyNumberFormat="1" applyFont="1" applyFill="1" applyBorder="1" applyAlignment="1" applyProtection="1">
      <alignment horizontal="center" vertical="center"/>
      <protection locked="0"/>
    </xf>
    <xf numFmtId="0" fontId="16" fillId="3" borderId="51" xfId="0" applyNumberFormat="1" applyFont="1" applyFill="1" applyBorder="1" applyAlignment="1" applyProtection="1">
      <alignment horizontal="left" vertical="top"/>
      <protection locked="0"/>
    </xf>
    <xf numFmtId="6" fontId="51" fillId="0" borderId="7" xfId="0" applyNumberFormat="1" applyFont="1" applyBorder="1" applyAlignment="1" applyProtection="1">
      <alignment horizontal="center"/>
    </xf>
    <xf numFmtId="6" fontId="3" fillId="0" borderId="44" xfId="0" applyNumberFormat="1" applyFont="1" applyBorder="1" applyAlignment="1" applyProtection="1">
      <alignment horizontal="center"/>
    </xf>
    <xf numFmtId="14" fontId="50" fillId="3" borderId="65" xfId="0" applyNumberFormat="1" applyFont="1" applyFill="1" applyBorder="1" applyAlignment="1" applyProtection="1">
      <alignment horizontal="left" vertical="center" wrapText="1"/>
    </xf>
    <xf numFmtId="14" fontId="50" fillId="3" borderId="0" xfId="0" applyNumberFormat="1" applyFont="1" applyFill="1" applyBorder="1" applyAlignment="1" applyProtection="1">
      <alignment horizontal="left" vertical="center" wrapText="1"/>
    </xf>
    <xf numFmtId="6" fontId="7" fillId="14" borderId="97" xfId="0" applyNumberFormat="1" applyFont="1" applyFill="1" applyBorder="1" applyAlignment="1" applyProtection="1">
      <alignment horizontal="center" vertical="center"/>
    </xf>
    <xf numFmtId="6" fontId="7" fillId="14" borderId="15" xfId="0" applyNumberFormat="1" applyFont="1" applyFill="1" applyBorder="1" applyAlignment="1" applyProtection="1">
      <alignment horizontal="center" vertical="center"/>
    </xf>
    <xf numFmtId="6" fontId="7" fillId="14" borderId="98" xfId="0" applyNumberFormat="1" applyFont="1" applyFill="1" applyBorder="1" applyAlignment="1" applyProtection="1">
      <alignment horizontal="center" vertical="center"/>
    </xf>
    <xf numFmtId="0" fontId="31" fillId="11" borderId="0" xfId="0" applyFont="1" applyFill="1" applyBorder="1" applyAlignment="1" applyProtection="1">
      <alignment horizontal="center" vertical="center"/>
    </xf>
    <xf numFmtId="6" fontId="7" fillId="9" borderId="91" xfId="0" applyNumberFormat="1" applyFont="1" applyFill="1" applyBorder="1" applyAlignment="1" applyProtection="1">
      <alignment horizontal="center" vertical="center"/>
    </xf>
    <xf numFmtId="6" fontId="7" fillId="9" borderId="60" xfId="0" applyNumberFormat="1" applyFont="1" applyFill="1" applyBorder="1" applyAlignment="1" applyProtection="1">
      <alignment horizontal="center" vertical="center"/>
    </xf>
    <xf numFmtId="6" fontId="7" fillId="9" borderId="92" xfId="0" applyNumberFormat="1" applyFont="1" applyFill="1" applyBorder="1" applyAlignment="1" applyProtection="1">
      <alignment horizontal="center" vertical="center"/>
    </xf>
    <xf numFmtId="0" fontId="7" fillId="3" borderId="35" xfId="0" applyNumberFormat="1" applyFont="1" applyFill="1" applyBorder="1" applyAlignment="1" applyProtection="1">
      <alignment horizontal="right" vertical="center" wrapText="1"/>
      <protection locked="0"/>
    </xf>
    <xf numFmtId="0" fontId="7" fillId="3" borderId="36" xfId="0" applyNumberFormat="1" applyFont="1" applyFill="1" applyBorder="1" applyAlignment="1" applyProtection="1">
      <alignment horizontal="right" vertical="center" wrapText="1"/>
      <protection locked="0"/>
    </xf>
    <xf numFmtId="0" fontId="7" fillId="3" borderId="37" xfId="0" applyNumberFormat="1" applyFont="1" applyFill="1" applyBorder="1" applyAlignment="1" applyProtection="1">
      <alignment horizontal="right" vertical="center" wrapText="1"/>
      <protection locked="0"/>
    </xf>
    <xf numFmtId="0" fontId="28" fillId="2" borderId="29" xfId="0" applyFont="1" applyFill="1" applyBorder="1" applyAlignment="1" applyProtection="1">
      <alignment horizontal="center" vertical="center" wrapText="1"/>
    </xf>
    <xf numFmtId="0" fontId="28" fillId="2" borderId="30" xfId="0" applyFont="1" applyFill="1" applyBorder="1" applyAlignment="1" applyProtection="1">
      <alignment horizontal="center" vertical="center" wrapText="1"/>
    </xf>
    <xf numFmtId="0" fontId="28" fillId="2" borderId="31" xfId="0" applyFont="1" applyFill="1" applyBorder="1" applyAlignment="1" applyProtection="1">
      <alignment horizontal="center" vertical="center" wrapText="1"/>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28" fillId="2" borderId="34" xfId="0" applyFont="1" applyFill="1" applyBorder="1" applyAlignment="1" applyProtection="1">
      <alignment horizontal="center" vertical="center" wrapText="1"/>
    </xf>
    <xf numFmtId="0" fontId="7" fillId="3" borderId="32" xfId="0" applyNumberFormat="1" applyFont="1" applyFill="1" applyBorder="1" applyAlignment="1" applyProtection="1">
      <alignment horizontal="right" vertical="center" wrapText="1"/>
    </xf>
    <xf numFmtId="0" fontId="7" fillId="3" borderId="33" xfId="0" applyNumberFormat="1" applyFont="1" applyFill="1" applyBorder="1" applyAlignment="1" applyProtection="1">
      <alignment horizontal="right" vertical="center" wrapText="1"/>
    </xf>
    <xf numFmtId="0" fontId="7" fillId="3" borderId="34" xfId="0" applyNumberFormat="1" applyFont="1" applyFill="1" applyBorder="1" applyAlignment="1" applyProtection="1">
      <alignment horizontal="right" vertical="center" wrapText="1"/>
    </xf>
    <xf numFmtId="0" fontId="47" fillId="2" borderId="17" xfId="0" applyFont="1" applyFill="1" applyBorder="1" applyAlignment="1" applyProtection="1">
      <alignment horizontal="center" vertical="center" wrapText="1"/>
    </xf>
    <xf numFmtId="0" fontId="30" fillId="2" borderId="18"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0" fillId="2" borderId="22" xfId="0" applyFont="1" applyFill="1" applyBorder="1" applyAlignment="1" applyProtection="1">
      <alignment horizontal="center" vertical="center" wrapText="1"/>
    </xf>
    <xf numFmtId="6" fontId="2" fillId="3" borderId="20" xfId="0" applyNumberFormat="1" applyFont="1" applyFill="1" applyBorder="1" applyAlignment="1" applyProtection="1">
      <alignment horizontal="center" vertical="center"/>
      <protection locked="0"/>
    </xf>
    <xf numFmtId="6" fontId="2" fillId="3" borderId="21" xfId="0" applyNumberFormat="1" applyFont="1" applyFill="1" applyBorder="1" applyAlignment="1" applyProtection="1">
      <alignment horizontal="center" vertical="center"/>
      <protection locked="0"/>
    </xf>
    <xf numFmtId="6" fontId="2" fillId="3" borderId="22" xfId="0" applyNumberFormat="1" applyFont="1" applyFill="1" applyBorder="1" applyAlignment="1" applyProtection="1">
      <alignment horizontal="center" vertical="center"/>
      <protection locked="0"/>
    </xf>
    <xf numFmtId="6" fontId="2" fillId="2" borderId="21" xfId="0" applyNumberFormat="1" applyFont="1" applyFill="1" applyBorder="1" applyAlignment="1" applyProtection="1">
      <alignment horizontal="center" vertical="center"/>
      <protection locked="0"/>
    </xf>
    <xf numFmtId="6" fontId="2" fillId="2" borderId="62" xfId="0" applyNumberFormat="1" applyFont="1" applyFill="1" applyBorder="1" applyAlignment="1" applyProtection="1">
      <alignment horizontal="center" vertical="center"/>
      <protection locked="0"/>
    </xf>
    <xf numFmtId="6" fontId="2" fillId="3" borderId="11" xfId="0" applyNumberFormat="1" applyFont="1" applyFill="1" applyBorder="1" applyAlignment="1" applyProtection="1">
      <alignment horizontal="center" vertical="center"/>
      <protection locked="0"/>
    </xf>
    <xf numFmtId="6" fontId="2" fillId="3" borderId="12" xfId="0" applyNumberFormat="1" applyFont="1" applyFill="1" applyBorder="1" applyAlignment="1" applyProtection="1">
      <alignment horizontal="center" vertical="center"/>
      <protection locked="0"/>
    </xf>
    <xf numFmtId="6" fontId="2" fillId="3" borderId="13" xfId="0" applyNumberFormat="1" applyFont="1" applyFill="1" applyBorder="1" applyAlignment="1" applyProtection="1">
      <alignment horizontal="center" vertical="center"/>
      <protection locked="0"/>
    </xf>
    <xf numFmtId="10" fontId="14" fillId="0" borderId="18" xfId="0" applyNumberFormat="1" applyFont="1" applyBorder="1" applyAlignment="1" applyProtection="1">
      <alignment horizontal="center" vertical="center"/>
    </xf>
    <xf numFmtId="0" fontId="38" fillId="0" borderId="0" xfId="0" applyFont="1" applyBorder="1" applyAlignment="1">
      <alignment horizontal="left" vertical="center" wrapText="1"/>
    </xf>
    <xf numFmtId="0" fontId="35" fillId="0" borderId="0" xfId="0" applyFont="1" applyBorder="1" applyAlignment="1" applyProtection="1">
      <alignment horizontal="center" wrapText="1"/>
    </xf>
    <xf numFmtId="0" fontId="38" fillId="0" borderId="0" xfId="0" applyFont="1" applyAlignment="1" applyProtection="1">
      <alignment horizontal="left" vertical="top" wrapText="1"/>
    </xf>
    <xf numFmtId="6" fontId="11" fillId="3" borderId="0"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20" fillId="13" borderId="73" xfId="0" applyFont="1" applyFill="1" applyBorder="1" applyAlignment="1" applyProtection="1">
      <alignment horizontal="center" vertical="center"/>
    </xf>
    <xf numFmtId="0" fontId="20" fillId="13" borderId="69" xfId="0" applyFont="1" applyFill="1" applyBorder="1" applyAlignment="1" applyProtection="1">
      <alignment horizontal="center" vertical="center"/>
    </xf>
    <xf numFmtId="0" fontId="20" fillId="13" borderId="71" xfId="0" applyFont="1" applyFill="1" applyBorder="1" applyAlignment="1" applyProtection="1">
      <alignment horizontal="center" vertical="center"/>
    </xf>
    <xf numFmtId="0" fontId="22" fillId="2" borderId="14" xfId="0" applyFont="1" applyFill="1" applyBorder="1" applyAlignment="1" applyProtection="1">
      <alignment horizontal="right" vertical="center"/>
    </xf>
    <xf numFmtId="0" fontId="22" fillId="2" borderId="15" xfId="0" applyFont="1" applyFill="1" applyBorder="1" applyAlignment="1" applyProtection="1">
      <alignment horizontal="right" vertical="center"/>
    </xf>
    <xf numFmtId="0" fontId="22" fillId="2" borderId="16" xfId="0" applyFont="1" applyFill="1" applyBorder="1" applyAlignment="1" applyProtection="1">
      <alignment horizontal="right" vertical="center"/>
    </xf>
    <xf numFmtId="0" fontId="46" fillId="2" borderId="65" xfId="0" applyFont="1" applyFill="1" applyBorder="1" applyAlignment="1" applyProtection="1">
      <alignment horizontal="left"/>
    </xf>
    <xf numFmtId="0" fontId="46" fillId="2" borderId="0" xfId="0" applyFont="1" applyFill="1" applyAlignment="1" applyProtection="1">
      <alignment horizontal="left"/>
    </xf>
    <xf numFmtId="0" fontId="46" fillId="2" borderId="66" xfId="0" applyFont="1" applyFill="1" applyBorder="1" applyAlignment="1" applyProtection="1">
      <alignment horizontal="left"/>
    </xf>
    <xf numFmtId="0" fontId="20" fillId="0" borderId="51" xfId="0" applyFont="1" applyBorder="1" applyAlignment="1" applyProtection="1">
      <alignment horizontal="right"/>
    </xf>
    <xf numFmtId="0" fontId="19" fillId="0" borderId="0" xfId="0" applyFont="1" applyBorder="1" applyAlignment="1" applyProtection="1">
      <alignment horizontal="left" vertical="center"/>
    </xf>
    <xf numFmtId="0" fontId="48" fillId="2" borderId="0" xfId="0" applyNumberFormat="1" applyFont="1" applyFill="1" applyBorder="1" applyAlignment="1" applyProtection="1">
      <alignment horizontal="left" vertical="center"/>
    </xf>
    <xf numFmtId="0" fontId="48" fillId="2" borderId="0" xfId="0" applyNumberFormat="1" applyFont="1" applyFill="1" applyBorder="1" applyAlignment="1" applyProtection="1">
      <alignment horizontal="center" vertical="center"/>
    </xf>
    <xf numFmtId="0" fontId="19" fillId="0" borderId="0" xfId="0" applyFont="1" applyBorder="1" applyAlignment="1" applyProtection="1">
      <alignment horizontal="center"/>
    </xf>
    <xf numFmtId="14" fontId="7" fillId="3" borderId="51" xfId="0" applyNumberFormat="1" applyFont="1" applyFill="1" applyBorder="1" applyAlignment="1" applyProtection="1">
      <alignment horizontal="center" wrapText="1"/>
      <protection locked="0"/>
    </xf>
    <xf numFmtId="14" fontId="50" fillId="3" borderId="65" xfId="0" applyNumberFormat="1" applyFont="1" applyFill="1" applyBorder="1" applyAlignment="1" applyProtection="1">
      <alignment horizontal="left" wrapText="1"/>
    </xf>
    <xf numFmtId="14" fontId="50" fillId="3" borderId="0" xfId="0" applyNumberFormat="1" applyFont="1" applyFill="1" applyBorder="1" applyAlignment="1" applyProtection="1">
      <alignment horizontal="left" wrapText="1"/>
    </xf>
    <xf numFmtId="0" fontId="50" fillId="0" borderId="0" xfId="0" applyFont="1" applyBorder="1" applyAlignment="1" applyProtection="1">
      <alignment horizontal="center"/>
    </xf>
    <xf numFmtId="0" fontId="25" fillId="8" borderId="0" xfId="0" applyFont="1" applyFill="1" applyBorder="1" applyAlignment="1" applyProtection="1">
      <alignment horizontal="center"/>
    </xf>
    <xf numFmtId="10" fontId="20" fillId="0" borderId="0" xfId="0" applyNumberFormat="1" applyFont="1" applyBorder="1" applyAlignment="1" applyProtection="1">
      <alignment horizontal="center"/>
    </xf>
    <xf numFmtId="0" fontId="7" fillId="10" borderId="0" xfId="0" applyFont="1" applyFill="1" applyBorder="1" applyAlignment="1" applyProtection="1">
      <alignment horizontal="right" vertical="center" textRotation="90"/>
    </xf>
    <xf numFmtId="0" fontId="2" fillId="3" borderId="0" xfId="0" applyFont="1" applyFill="1" applyBorder="1" applyAlignment="1" applyProtection="1">
      <alignment horizontal="left" vertical="top" wrapText="1"/>
      <protection locked="0"/>
    </xf>
    <xf numFmtId="6" fontId="20" fillId="3" borderId="51" xfId="0" applyNumberFormat="1" applyFont="1" applyFill="1" applyBorder="1" applyAlignment="1" applyProtection="1">
      <alignment horizontal="center" vertical="center"/>
      <protection locked="0"/>
    </xf>
    <xf numFmtId="0" fontId="38" fillId="0" borderId="88" xfId="0" applyFont="1" applyBorder="1" applyAlignment="1">
      <alignment horizontal="left" vertical="center" wrapText="1"/>
    </xf>
    <xf numFmtId="0" fontId="42" fillId="0" borderId="0" xfId="0" applyFont="1" applyAlignment="1">
      <alignment horizontal="center" vertical="top" wrapText="1"/>
    </xf>
    <xf numFmtId="0" fontId="41" fillId="0" borderId="0" xfId="0" applyFont="1" applyAlignment="1">
      <alignment horizontal="center" vertical="top" wrapText="1"/>
    </xf>
    <xf numFmtId="0" fontId="0" fillId="0" borderId="50" xfId="0" applyBorder="1" applyAlignment="1" applyProtection="1">
      <alignment horizontal="left"/>
    </xf>
    <xf numFmtId="0" fontId="0" fillId="0" borderId="50" xfId="0" applyBorder="1" applyAlignment="1" applyProtection="1">
      <alignment horizontal="left" vertical="top"/>
    </xf>
    <xf numFmtId="0" fontId="0" fillId="0" borderId="51" xfId="0" applyBorder="1" applyAlignment="1" applyProtection="1">
      <alignment horizontal="center"/>
    </xf>
    <xf numFmtId="0" fontId="7" fillId="0" borderId="60" xfId="2" applyFont="1" applyFill="1" applyBorder="1" applyAlignment="1" applyProtection="1">
      <alignment horizontal="center" vertical="top" wrapText="1"/>
    </xf>
    <xf numFmtId="0" fontId="7" fillId="0" borderId="60" xfId="2" applyFont="1" applyFill="1" applyBorder="1" applyAlignment="1" applyProtection="1">
      <alignment horizontal="center" vertical="top"/>
    </xf>
    <xf numFmtId="0" fontId="0" fillId="0" borderId="51" xfId="0" applyBorder="1" applyAlignment="1" applyProtection="1">
      <alignment horizontal="center"/>
      <protection locked="0"/>
    </xf>
    <xf numFmtId="0" fontId="38" fillId="0" borderId="0" xfId="0" applyFont="1" applyBorder="1" applyAlignment="1" applyProtection="1">
      <alignment horizontal="left" vertical="top" wrapText="1"/>
    </xf>
    <xf numFmtId="0" fontId="29" fillId="2" borderId="9"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2" borderId="10"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6" fontId="2" fillId="6" borderId="11" xfId="0" applyNumberFormat="1" applyFont="1" applyFill="1" applyBorder="1" applyAlignment="1" applyProtection="1">
      <alignment horizontal="center" vertical="center"/>
    </xf>
    <xf numFmtId="6" fontId="2" fillId="6" borderId="12" xfId="0" applyNumberFormat="1" applyFont="1" applyFill="1" applyBorder="1" applyAlignment="1" applyProtection="1">
      <alignment horizontal="center" vertical="center"/>
    </xf>
    <xf numFmtId="6" fontId="2" fillId="6" borderId="13" xfId="0" applyNumberFormat="1" applyFont="1" applyFill="1" applyBorder="1" applyAlignment="1" applyProtection="1">
      <alignment horizontal="center" vertical="center"/>
    </xf>
    <xf numFmtId="6" fontId="2" fillId="2" borderId="20" xfId="0" applyNumberFormat="1" applyFont="1" applyFill="1" applyBorder="1" applyAlignment="1" applyProtection="1">
      <alignment horizontal="center" vertical="center"/>
      <protection locked="0"/>
    </xf>
    <xf numFmtId="6" fontId="2" fillId="2" borderId="22" xfId="0" applyNumberFormat="1" applyFont="1" applyFill="1" applyBorder="1" applyAlignment="1" applyProtection="1">
      <alignment horizontal="center" vertical="center"/>
      <protection locked="0"/>
    </xf>
    <xf numFmtId="6" fontId="2" fillId="2" borderId="64" xfId="0" applyNumberFormat="1" applyFont="1" applyFill="1" applyBorder="1" applyAlignment="1" applyProtection="1">
      <alignment horizontal="center" vertical="center"/>
      <protection locked="0"/>
    </xf>
    <xf numFmtId="0" fontId="39" fillId="0" borderId="52" xfId="0" applyFont="1" applyBorder="1" applyAlignment="1" applyProtection="1">
      <alignment horizontal="center" vertical="center" textRotation="255"/>
    </xf>
    <xf numFmtId="0" fontId="39" fillId="0" borderId="53" xfId="0" applyFont="1" applyBorder="1" applyAlignment="1" applyProtection="1">
      <alignment horizontal="center" vertical="center" textRotation="255"/>
    </xf>
    <xf numFmtId="0" fontId="39" fillId="0" borderId="54" xfId="0" applyFont="1" applyBorder="1" applyAlignment="1" applyProtection="1">
      <alignment horizontal="center" vertical="center" textRotation="255"/>
    </xf>
    <xf numFmtId="0" fontId="39" fillId="0" borderId="55" xfId="0" applyFont="1" applyBorder="1" applyAlignment="1" applyProtection="1">
      <alignment horizontal="center" vertical="center" textRotation="255"/>
    </xf>
    <xf numFmtId="0" fontId="39" fillId="0" borderId="0" xfId="0" applyFont="1" applyBorder="1" applyAlignment="1" applyProtection="1">
      <alignment horizontal="center" vertical="center" textRotation="255"/>
    </xf>
    <xf numFmtId="0" fontId="39" fillId="0" borderId="56" xfId="0" applyFont="1" applyBorder="1" applyAlignment="1" applyProtection="1">
      <alignment horizontal="center" vertical="center" textRotation="255"/>
    </xf>
    <xf numFmtId="6" fontId="40" fillId="2" borderId="0" xfId="0" applyNumberFormat="1" applyFont="1" applyFill="1" applyBorder="1" applyAlignment="1" applyProtection="1">
      <alignment horizontal="center" vertical="top" wrapText="1"/>
    </xf>
    <xf numFmtId="6" fontId="40" fillId="2" borderId="60" xfId="0" applyNumberFormat="1" applyFont="1" applyFill="1" applyBorder="1" applyAlignment="1" applyProtection="1">
      <alignment horizontal="center" vertical="top" wrapText="1"/>
    </xf>
    <xf numFmtId="0" fontId="36" fillId="11" borderId="0" xfId="0" applyFont="1" applyFill="1" applyBorder="1" applyAlignment="1" applyProtection="1">
      <alignment horizontal="center"/>
    </xf>
    <xf numFmtId="0" fontId="0" fillId="0" borderId="51" xfId="0" applyBorder="1" applyAlignment="1" applyProtection="1">
      <alignment horizontal="left"/>
    </xf>
    <xf numFmtId="0" fontId="7" fillId="0" borderId="0" xfId="2" applyFont="1" applyFill="1" applyBorder="1" applyAlignment="1" applyProtection="1">
      <alignment horizontal="center" vertical="top" wrapText="1"/>
    </xf>
    <xf numFmtId="0" fontId="7" fillId="0" borderId="0" xfId="2" applyFont="1" applyFill="1" applyBorder="1" applyAlignment="1" applyProtection="1">
      <alignment horizontal="center" vertical="top"/>
    </xf>
    <xf numFmtId="0" fontId="7" fillId="3" borderId="51" xfId="0" applyNumberFormat="1" applyFont="1" applyFill="1" applyBorder="1" applyAlignment="1" applyProtection="1">
      <alignment horizontal="left"/>
      <protection locked="0"/>
    </xf>
    <xf numFmtId="0" fontId="50" fillId="0" borderId="0" xfId="0" applyFont="1" applyBorder="1" applyAlignment="1" applyProtection="1">
      <alignment horizontal="left" vertical="center"/>
    </xf>
    <xf numFmtId="0" fontId="52" fillId="0" borderId="0" xfId="0" applyFont="1" applyBorder="1" applyAlignment="1" applyProtection="1">
      <alignment horizontal="right" vertical="center"/>
    </xf>
    <xf numFmtId="0" fontId="7" fillId="3" borderId="81" xfId="0" applyNumberFormat="1" applyFont="1" applyFill="1" applyBorder="1" applyAlignment="1" applyProtection="1">
      <alignment horizontal="left"/>
      <protection locked="0"/>
    </xf>
    <xf numFmtId="0" fontId="50" fillId="0" borderId="0" xfId="0" applyFont="1" applyBorder="1" applyAlignment="1" applyProtection="1">
      <alignment horizontal="center" vertical="center"/>
    </xf>
    <xf numFmtId="0" fontId="5" fillId="3" borderId="51" xfId="1" applyNumberFormat="1" applyFill="1" applyBorder="1" applyAlignment="1" applyProtection="1">
      <alignment horizontal="left" vertical="top"/>
      <protection locked="0"/>
    </xf>
    <xf numFmtId="0" fontId="7" fillId="3" borderId="51" xfId="0" applyNumberFormat="1" applyFont="1" applyFill="1" applyBorder="1" applyAlignment="1" applyProtection="1">
      <alignment horizontal="left" vertical="top"/>
      <protection locked="0"/>
    </xf>
    <xf numFmtId="0" fontId="50" fillId="0" borderId="0" xfId="0" applyFont="1" applyBorder="1" applyAlignment="1" applyProtection="1">
      <alignment horizontal="center" vertical="top"/>
    </xf>
    <xf numFmtId="6" fontId="2" fillId="6" borderId="47" xfId="0" applyNumberFormat="1" applyFont="1" applyFill="1" applyBorder="1" applyAlignment="1" applyProtection="1">
      <alignment horizontal="center" vertical="center"/>
    </xf>
    <xf numFmtId="6" fontId="2" fillId="6" borderId="48" xfId="0" applyNumberFormat="1" applyFont="1" applyFill="1" applyBorder="1" applyAlignment="1" applyProtection="1">
      <alignment horizontal="center" vertical="center"/>
    </xf>
    <xf numFmtId="6" fontId="2" fillId="6" borderId="49" xfId="0" applyNumberFormat="1" applyFont="1" applyFill="1" applyBorder="1" applyAlignment="1" applyProtection="1">
      <alignment horizontal="center" vertical="center"/>
    </xf>
    <xf numFmtId="0" fontId="24" fillId="2" borderId="84" xfId="0" applyFont="1" applyFill="1" applyBorder="1" applyAlignment="1" applyProtection="1">
      <alignment horizontal="center" vertical="center" wrapText="1"/>
    </xf>
    <xf numFmtId="0" fontId="24" fillId="2" borderId="83" xfId="0" applyFont="1" applyFill="1" applyBorder="1" applyAlignment="1" applyProtection="1">
      <alignment horizontal="center" vertical="center" wrapText="1"/>
    </xf>
    <xf numFmtId="0" fontId="24" fillId="2" borderId="82" xfId="0" applyFont="1" applyFill="1" applyBorder="1" applyAlignment="1" applyProtection="1">
      <alignment horizontal="center" vertical="center" wrapText="1"/>
    </xf>
    <xf numFmtId="10" fontId="17" fillId="3" borderId="14" xfId="0" applyNumberFormat="1" applyFont="1" applyFill="1" applyBorder="1" applyAlignment="1" applyProtection="1">
      <alignment horizontal="center" vertical="center"/>
      <protection locked="0"/>
    </xf>
    <xf numFmtId="10" fontId="17" fillId="3" borderId="15" xfId="0" applyNumberFormat="1" applyFont="1" applyFill="1" applyBorder="1" applyAlignment="1" applyProtection="1">
      <alignment horizontal="center" vertical="center"/>
      <protection locked="0"/>
    </xf>
    <xf numFmtId="10" fontId="17" fillId="3" borderId="16" xfId="0" applyNumberFormat="1" applyFont="1" applyFill="1" applyBorder="1" applyAlignment="1" applyProtection="1">
      <alignment horizontal="center" vertical="center"/>
      <protection locked="0"/>
    </xf>
    <xf numFmtId="164" fontId="11" fillId="3" borderId="81" xfId="0" applyNumberFormat="1" applyFont="1" applyFill="1" applyBorder="1" applyAlignment="1" applyProtection="1">
      <alignment horizontal="center" vertical="center"/>
      <protection locked="0"/>
    </xf>
    <xf numFmtId="9" fontId="19" fillId="0" borderId="0" xfId="0" applyNumberFormat="1" applyFont="1" applyBorder="1" applyAlignment="1" applyProtection="1">
      <alignment horizontal="center"/>
    </xf>
    <xf numFmtId="6" fontId="34" fillId="7" borderId="0" xfId="0" applyNumberFormat="1" applyFont="1" applyFill="1" applyBorder="1" applyAlignment="1" applyProtection="1">
      <alignment horizontal="center" vertical="center"/>
    </xf>
    <xf numFmtId="0" fontId="26" fillId="0" borderId="0" xfId="0" applyFont="1" applyBorder="1" applyAlignment="1" applyProtection="1">
      <alignment horizontal="center"/>
    </xf>
    <xf numFmtId="0" fontId="12" fillId="2" borderId="51" xfId="0" applyFont="1" applyFill="1" applyBorder="1" applyAlignment="1" applyProtection="1">
      <alignment horizontal="center" vertical="center"/>
    </xf>
    <xf numFmtId="0" fontId="52" fillId="2" borderId="0" xfId="0" applyFont="1" applyFill="1" applyBorder="1" applyAlignment="1" applyProtection="1">
      <alignment horizontal="right" vertical="center"/>
    </xf>
    <xf numFmtId="0" fontId="24" fillId="2" borderId="65"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66" xfId="0" applyFont="1" applyFill="1" applyBorder="1" applyAlignment="1" applyProtection="1">
      <alignment horizontal="center" vertical="center" wrapText="1"/>
    </xf>
    <xf numFmtId="0" fontId="20" fillId="0" borderId="0" xfId="0" applyFont="1" applyBorder="1" applyAlignment="1" applyProtection="1">
      <alignment horizontal="right"/>
    </xf>
    <xf numFmtId="0" fontId="15" fillId="2" borderId="0"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10" fontId="17" fillId="3" borderId="78" xfId="0" applyNumberFormat="1" applyFont="1" applyFill="1" applyBorder="1" applyAlignment="1" applyProtection="1">
      <alignment horizontal="center" vertical="center"/>
      <protection locked="0"/>
    </xf>
    <xf numFmtId="10" fontId="17" fillId="3" borderId="79" xfId="0" applyNumberFormat="1" applyFont="1" applyFill="1" applyBorder="1" applyAlignment="1" applyProtection="1">
      <alignment horizontal="center" vertical="center"/>
      <protection locked="0"/>
    </xf>
    <xf numFmtId="10" fontId="17" fillId="3" borderId="80" xfId="0" applyNumberFormat="1" applyFont="1" applyFill="1" applyBorder="1" applyAlignment="1" applyProtection="1">
      <alignment horizontal="center" vertical="center"/>
      <protection locked="0"/>
    </xf>
    <xf numFmtId="6" fontId="2" fillId="3" borderId="47" xfId="0" applyNumberFormat="1" applyFont="1" applyFill="1" applyBorder="1" applyAlignment="1" applyProtection="1">
      <alignment horizontal="center" vertical="center"/>
      <protection locked="0"/>
    </xf>
    <xf numFmtId="6" fontId="2" fillId="3" borderId="48" xfId="0" applyNumberFormat="1" applyFont="1" applyFill="1" applyBorder="1" applyAlignment="1" applyProtection="1">
      <alignment horizontal="center" vertical="center"/>
      <protection locked="0"/>
    </xf>
    <xf numFmtId="6" fontId="2" fillId="3" borderId="49"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center" vertical="center"/>
    </xf>
    <xf numFmtId="0" fontId="47" fillId="2" borderId="0" xfId="0" applyNumberFormat="1" applyFont="1" applyFill="1" applyBorder="1" applyAlignment="1" applyProtection="1">
      <alignment horizontal="left" vertical="center"/>
    </xf>
    <xf numFmtId="0" fontId="50" fillId="0" borderId="50" xfId="0" applyFont="1" applyBorder="1" applyAlignment="1" applyProtection="1">
      <alignment horizontal="left"/>
    </xf>
    <xf numFmtId="0" fontId="7" fillId="3" borderId="50" xfId="0" applyNumberFormat="1" applyFont="1" applyFill="1" applyBorder="1" applyAlignment="1" applyProtection="1">
      <alignment horizontal="left"/>
      <protection locked="0"/>
    </xf>
    <xf numFmtId="2" fontId="2" fillId="2" borderId="26" xfId="0" applyNumberFormat="1" applyFont="1" applyFill="1" applyBorder="1" applyAlignment="1" applyProtection="1">
      <alignment horizontal="center"/>
    </xf>
    <xf numFmtId="2" fontId="2" fillId="2" borderId="27" xfId="0" applyNumberFormat="1" applyFont="1" applyFill="1" applyBorder="1" applyAlignment="1" applyProtection="1">
      <alignment horizontal="center"/>
    </xf>
    <xf numFmtId="2" fontId="2" fillId="2" borderId="28" xfId="0" applyNumberFormat="1" applyFont="1" applyFill="1" applyBorder="1" applyAlignment="1" applyProtection="1">
      <alignment horizontal="center"/>
    </xf>
    <xf numFmtId="6" fontId="11" fillId="3" borderId="66" xfId="0" applyNumberFormat="1" applyFont="1" applyFill="1" applyBorder="1" applyAlignment="1" applyProtection="1">
      <alignment horizontal="center" vertical="center"/>
      <protection locked="0"/>
    </xf>
    <xf numFmtId="0" fontId="13" fillId="2" borderId="74" xfId="0" applyFont="1" applyFill="1" applyBorder="1" applyAlignment="1" applyProtection="1">
      <alignment horizontal="center" wrapText="1"/>
    </xf>
    <xf numFmtId="0" fontId="2" fillId="2" borderId="74" xfId="0" applyFont="1" applyFill="1" applyBorder="1" applyAlignment="1" applyProtection="1">
      <alignment horizontal="center" wrapText="1"/>
    </xf>
    <xf numFmtId="14" fontId="7" fillId="3" borderId="0" xfId="0" applyNumberFormat="1" applyFont="1" applyFill="1" applyBorder="1" applyAlignment="1" applyProtection="1">
      <alignment horizontal="center" vertical="center"/>
      <protection locked="0"/>
    </xf>
    <xf numFmtId="14" fontId="7" fillId="3" borderId="51" xfId="0" applyNumberFormat="1" applyFont="1" applyFill="1" applyBorder="1" applyAlignment="1" applyProtection="1">
      <alignment horizontal="center" vertical="center"/>
      <protection locked="0"/>
    </xf>
    <xf numFmtId="0" fontId="39" fillId="0" borderId="57" xfId="0" applyFont="1" applyBorder="1" applyAlignment="1" applyProtection="1">
      <alignment horizontal="center" vertical="center" textRotation="255"/>
    </xf>
    <xf numFmtId="0" fontId="39" fillId="0" borderId="58" xfId="0" applyFont="1" applyBorder="1" applyAlignment="1" applyProtection="1">
      <alignment horizontal="center" vertical="center" textRotation="255"/>
    </xf>
    <xf numFmtId="0" fontId="39" fillId="0" borderId="59" xfId="0" applyFont="1" applyBorder="1" applyAlignment="1" applyProtection="1">
      <alignment horizontal="center" vertical="center" textRotation="255"/>
    </xf>
    <xf numFmtId="14" fontId="13" fillId="2" borderId="0" xfId="0" applyNumberFormat="1" applyFont="1" applyFill="1" applyBorder="1" applyAlignment="1" applyProtection="1">
      <alignment horizontal="center"/>
    </xf>
    <xf numFmtId="0" fontId="20" fillId="2" borderId="0" xfId="0" applyNumberFormat="1" applyFont="1" applyFill="1" applyBorder="1" applyAlignment="1" applyProtection="1">
      <alignment horizontal="right" vertical="center"/>
    </xf>
    <xf numFmtId="6" fontId="40" fillId="2" borderId="0" xfId="0" applyNumberFormat="1" applyFont="1" applyFill="1" applyBorder="1" applyAlignment="1" applyProtection="1">
      <alignment horizontal="center" vertical="center" wrapText="1"/>
    </xf>
    <xf numFmtId="0" fontId="32" fillId="3" borderId="75" xfId="0" applyFont="1" applyFill="1" applyBorder="1" applyAlignment="1" applyProtection="1">
      <alignment horizontal="center" vertical="center"/>
      <protection locked="0"/>
    </xf>
    <xf numFmtId="0" fontId="32" fillId="3" borderId="76" xfId="0" applyFont="1" applyFill="1" applyBorder="1" applyAlignment="1" applyProtection="1">
      <alignment horizontal="center" vertical="center"/>
      <protection locked="0"/>
    </xf>
    <xf numFmtId="0" fontId="32" fillId="3" borderId="77" xfId="0" applyFont="1" applyFill="1" applyBorder="1" applyAlignment="1" applyProtection="1">
      <alignment horizontal="center" vertical="center"/>
      <protection locked="0"/>
    </xf>
    <xf numFmtId="0" fontId="23" fillId="2" borderId="46"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40" xfId="0" applyFont="1" applyFill="1" applyBorder="1" applyAlignment="1" applyProtection="1">
      <alignment horizontal="center" vertical="center" wrapText="1"/>
    </xf>
    <xf numFmtId="0" fontId="23" fillId="2" borderId="47" xfId="0" applyFont="1" applyFill="1" applyBorder="1" applyAlignment="1" applyProtection="1">
      <alignment horizontal="center" vertical="center" wrapText="1"/>
    </xf>
    <xf numFmtId="0" fontId="23" fillId="2" borderId="48" xfId="0" applyFont="1" applyFill="1" applyBorder="1" applyAlignment="1" applyProtection="1">
      <alignment horizontal="center" vertical="center" wrapText="1"/>
    </xf>
    <xf numFmtId="0" fontId="23" fillId="2" borderId="49" xfId="0" applyFont="1" applyFill="1" applyBorder="1" applyAlignment="1" applyProtection="1">
      <alignment horizontal="center" vertical="center" wrapText="1"/>
    </xf>
    <xf numFmtId="0" fontId="22" fillId="2" borderId="89" xfId="0" applyFont="1" applyFill="1" applyBorder="1" applyAlignment="1" applyProtection="1">
      <alignment horizontal="center" vertical="center" wrapText="1"/>
    </xf>
    <xf numFmtId="0" fontId="22" fillId="2" borderId="88" xfId="0" applyFont="1" applyFill="1" applyBorder="1" applyAlignment="1" applyProtection="1">
      <alignment horizontal="center" vertical="center" wrapText="1"/>
    </xf>
    <xf numFmtId="0" fontId="22" fillId="2" borderId="90" xfId="0" applyFont="1" applyFill="1" applyBorder="1" applyAlignment="1" applyProtection="1">
      <alignment horizontal="center" vertical="center" wrapText="1"/>
    </xf>
    <xf numFmtId="0" fontId="22" fillId="2" borderId="93"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94" xfId="0" applyFont="1" applyFill="1" applyBorder="1" applyAlignment="1" applyProtection="1">
      <alignment horizontal="center" vertical="center" wrapText="1"/>
    </xf>
    <xf numFmtId="0" fontId="22" fillId="2" borderId="95"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96"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23" fillId="2" borderId="41" xfId="0" applyFont="1" applyFill="1" applyBorder="1" applyAlignment="1" applyProtection="1">
      <alignment horizontal="center" vertical="center" wrapText="1"/>
    </xf>
    <xf numFmtId="6" fontId="2" fillId="6" borderId="1" xfId="0" applyNumberFormat="1" applyFont="1" applyFill="1" applyBorder="1" applyAlignment="1" applyProtection="1">
      <alignment horizontal="center" vertical="center"/>
    </xf>
    <xf numFmtId="6" fontId="2" fillId="6" borderId="2" xfId="0" applyNumberFormat="1" applyFont="1" applyFill="1" applyBorder="1" applyAlignment="1" applyProtection="1">
      <alignment horizontal="center" vertical="center"/>
    </xf>
    <xf numFmtId="6" fontId="2" fillId="6" borderId="42" xfId="0" applyNumberFormat="1" applyFont="1" applyFill="1" applyBorder="1" applyAlignment="1" applyProtection="1">
      <alignment horizontal="center" vertical="center"/>
    </xf>
    <xf numFmtId="0" fontId="52" fillId="2" borderId="78" xfId="0" applyFont="1" applyFill="1" applyBorder="1" applyAlignment="1" applyProtection="1">
      <alignment horizontal="center" wrapText="1"/>
    </xf>
    <xf numFmtId="0" fontId="52" fillId="2" borderId="79" xfId="0" applyFont="1" applyFill="1" applyBorder="1" applyAlignment="1" applyProtection="1">
      <alignment horizontal="center" wrapText="1"/>
    </xf>
    <xf numFmtId="0" fontId="52" fillId="2" borderId="80" xfId="0" applyFont="1" applyFill="1" applyBorder="1" applyAlignment="1" applyProtection="1">
      <alignment horizontal="center" wrapText="1"/>
    </xf>
  </cellXfs>
  <cellStyles count="4">
    <cellStyle name="Accent1" xfId="2" builtinId="29"/>
    <cellStyle name="Hyperlink" xfId="1" builtinId="8"/>
    <cellStyle name="Normal" xfId="0" builtinId="0"/>
    <cellStyle name="Normal 3" xfId="3"/>
  </cellStyles>
  <dxfs count="104">
    <dxf>
      <fill>
        <patternFill>
          <bgColor theme="0"/>
        </patternFill>
      </fill>
    </dxf>
    <dxf>
      <font>
        <color theme="0"/>
      </font>
    </dxf>
    <dxf>
      <fill>
        <patternFill>
          <bgColor theme="0"/>
        </patternFill>
      </fill>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rgb="FF0000FF"/>
        </patternFill>
      </fill>
    </dxf>
    <dxf>
      <font>
        <color theme="0"/>
      </font>
      <fill>
        <patternFill>
          <bgColor theme="4"/>
        </patternFill>
      </fill>
    </dxf>
    <dxf>
      <font>
        <color theme="0"/>
      </font>
      <fill>
        <patternFill>
          <bgColor rgb="FFC00000"/>
        </patternFill>
      </fill>
    </dxf>
    <dxf>
      <font>
        <color auto="1"/>
      </font>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3333FF"/>
      </font>
      <fill>
        <patternFill>
          <bgColor rgb="FFFFFFCC"/>
        </patternFill>
      </fill>
    </dxf>
    <dxf>
      <font>
        <color auto="1"/>
      </font>
      <fill>
        <patternFill>
          <bgColor theme="0"/>
        </patternFill>
      </fill>
    </dxf>
    <dxf>
      <font>
        <color rgb="FFFF0000"/>
      </font>
      <fill>
        <patternFill>
          <bgColor theme="0"/>
        </patternFill>
      </fill>
    </dxf>
    <dxf>
      <font>
        <b/>
        <i val="0"/>
        <color theme="0"/>
      </font>
      <fill>
        <patternFill>
          <bgColor rgb="FFFF0000"/>
        </patternFill>
      </fill>
    </dxf>
    <dxf>
      <font>
        <color auto="1"/>
      </font>
      <fill>
        <patternFill>
          <bgColor rgb="FFFFFFCC"/>
        </patternFill>
      </fill>
    </dxf>
    <dxf>
      <font>
        <color theme="0"/>
      </font>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ont>
        <color theme="0"/>
      </font>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ont>
        <color theme="0"/>
      </font>
      <fill>
        <patternFill>
          <bgColor theme="0"/>
        </patternFill>
      </fill>
    </dxf>
    <dxf>
      <fill>
        <patternFill>
          <bgColor theme="0"/>
        </patternFill>
      </fill>
    </dxf>
    <dxf>
      <font>
        <color theme="0"/>
      </font>
    </dxf>
    <dxf>
      <font>
        <color auto="1"/>
      </font>
      <fill>
        <patternFill>
          <bgColor rgb="FFFFFFCC"/>
        </patternFill>
      </fill>
    </dxf>
    <dxf>
      <font>
        <color theme="0"/>
      </font>
    </dxf>
    <dxf>
      <font>
        <color auto="1"/>
      </font>
      <fill>
        <patternFill>
          <bgColor rgb="FFFFFFCC"/>
        </patternFill>
      </fill>
    </dxf>
    <dxf>
      <font>
        <color theme="0"/>
      </font>
      <fill>
        <patternFill>
          <bgColor theme="0"/>
        </patternFill>
      </fill>
    </dxf>
    <dxf>
      <font>
        <color theme="0"/>
      </font>
      <fill>
        <patternFill>
          <bgColor rgb="FFFF0000"/>
        </patternFill>
      </fill>
    </dxf>
    <dxf>
      <fill>
        <patternFill>
          <bgColor rgb="FFFFFFCC"/>
        </patternFill>
      </fill>
    </dxf>
    <dxf>
      <font>
        <color theme="0"/>
      </font>
      <fill>
        <patternFill>
          <bgColor theme="0"/>
        </patternFill>
      </fill>
    </dxf>
    <dxf>
      <fill>
        <patternFill>
          <bgColor theme="0"/>
        </patternFill>
      </fill>
    </dxf>
    <dxf>
      <fill>
        <patternFill>
          <bgColor rgb="FFFFFFCC"/>
        </patternFill>
      </fill>
    </dxf>
    <dxf>
      <font>
        <color theme="0"/>
      </font>
      <fill>
        <patternFill>
          <bgColor theme="0"/>
        </patternFill>
      </fill>
    </dxf>
    <dxf>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rgb="FFFF0000"/>
        </patternFill>
      </fill>
    </dxf>
    <dxf>
      <fill>
        <patternFill>
          <bgColor theme="0"/>
        </patternFill>
      </fill>
    </dxf>
    <dxf>
      <font>
        <color theme="0"/>
      </font>
    </dxf>
    <dxf>
      <font>
        <color auto="1"/>
      </font>
      <fill>
        <patternFill>
          <bgColor rgb="FFFFFFCC"/>
        </patternFill>
      </fill>
    </dxf>
    <dxf>
      <font>
        <color theme="0"/>
      </font>
      <fill>
        <patternFill>
          <bgColor rgb="FFFF000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dxf>
    <dxf>
      <font>
        <color theme="0"/>
      </font>
    </dxf>
    <dxf>
      <fill>
        <patternFill>
          <bgColor theme="0"/>
        </patternFill>
      </fill>
    </dxf>
    <dxf>
      <font>
        <color rgb="FF3333FF"/>
      </font>
      <fill>
        <patternFill>
          <bgColor rgb="FFFFFFCC"/>
        </patternFill>
      </fill>
    </dxf>
    <dxf>
      <fill>
        <patternFill>
          <bgColor theme="0"/>
        </patternFill>
      </fill>
    </dxf>
    <dxf>
      <fill>
        <patternFill>
          <bgColor theme="0"/>
        </patternFill>
      </fill>
    </dxf>
    <dxf>
      <fill>
        <patternFill>
          <bgColor theme="0"/>
        </patternFill>
      </fill>
    </dxf>
    <dxf>
      <font>
        <color theme="3" tint="0.79998168889431442"/>
      </font>
    </dxf>
    <dxf>
      <font>
        <color theme="0"/>
      </font>
      <fill>
        <patternFill>
          <bgColor theme="0"/>
        </patternFill>
      </fill>
    </dxf>
    <dxf>
      <font>
        <color theme="0"/>
      </font>
      <fill>
        <patternFill>
          <bgColor rgb="FFFF0000"/>
        </patternFill>
      </fill>
    </dxf>
    <dxf>
      <fill>
        <patternFill>
          <bgColor rgb="FFFFFFCC"/>
        </patternFill>
      </fill>
    </dxf>
    <dxf>
      <font>
        <color theme="0"/>
      </font>
      <fill>
        <patternFill>
          <bgColor theme="0"/>
        </patternFill>
      </fill>
    </dxf>
    <dxf>
      <font>
        <color theme="0"/>
      </font>
      <fill>
        <patternFill patternType="solid">
          <fgColor auto="1"/>
          <bgColor rgb="FF3333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ont>
        <color theme="0"/>
      </font>
      <fill>
        <patternFill>
          <bgColor rgb="FFFF0000"/>
        </patternFill>
      </fill>
    </dxf>
    <dxf>
      <font>
        <color theme="0"/>
      </font>
    </dxf>
    <dxf>
      <font>
        <color theme="0"/>
      </font>
      <fill>
        <patternFill>
          <bgColor theme="3" tint="0.59996337778862885"/>
        </patternFill>
      </fill>
    </dxf>
    <dxf>
      <font>
        <color theme="0"/>
      </font>
      <fill>
        <patternFill>
          <bgColor rgb="FFFF0000"/>
        </patternFill>
      </fill>
    </dxf>
    <dxf>
      <font>
        <color theme="0"/>
      </font>
      <fill>
        <patternFill>
          <bgColor rgb="FFFF0000"/>
        </patternFill>
      </fill>
    </dxf>
    <dxf>
      <font>
        <color rgb="FF0070C0"/>
      </font>
      <fill>
        <patternFill>
          <bgColor rgb="FFFFFFCC"/>
        </patternFill>
      </fill>
    </dxf>
  </dxfs>
  <tableStyles count="0" defaultTableStyle="TableStyleMedium2" defaultPivotStyle="PivotStyleLight16"/>
  <colors>
    <mruColors>
      <color rgb="FFFFFFCC"/>
      <color rgb="FF66FFFF"/>
      <color rgb="FF3333FF"/>
      <color rgb="FF0000FF"/>
      <color rgb="FF00FFFF"/>
      <color rgb="FF0AFC6C"/>
      <color rgb="FFFF00FF"/>
      <color rgb="FFFF99FF"/>
      <color rgb="FF00FF00"/>
      <color rgb="FF00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80</xdr:col>
      <xdr:colOff>95250</xdr:colOff>
      <xdr:row>1</xdr:row>
      <xdr:rowOff>9524</xdr:rowOff>
    </xdr:from>
    <xdr:to>
      <xdr:col>85</xdr:col>
      <xdr:colOff>9523</xdr:colOff>
      <xdr:row>3</xdr:row>
      <xdr:rowOff>65434</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361949"/>
          <a:ext cx="485773" cy="475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S107"/>
  <sheetViews>
    <sheetView showGridLines="0" showRowColHeaders="0" tabSelected="1" zoomScaleNormal="100" workbookViewId="0">
      <selection activeCell="AL5" sqref="AL5:BA5"/>
    </sheetView>
  </sheetViews>
  <sheetFormatPr defaultColWidth="1.7109375" defaultRowHeight="15" x14ac:dyDescent="0.25"/>
  <cols>
    <col min="1" max="5" width="1.7109375" style="5"/>
    <col min="6" max="6" width="2" style="5" bestFit="1" customWidth="1"/>
    <col min="7" max="10" width="1.7109375" style="5"/>
    <col min="11" max="11" width="1.7109375" style="5" customWidth="1"/>
    <col min="12" max="23" width="1.7109375" style="5"/>
    <col min="24" max="24" width="4.140625" style="5" customWidth="1"/>
    <col min="25" max="26" width="1.7109375" style="5"/>
    <col min="27" max="85" width="1.7109375" style="5" customWidth="1"/>
    <col min="86" max="86" width="1.7109375" style="5"/>
    <col min="87" max="89" width="1.7109375" style="5" customWidth="1"/>
    <col min="90" max="16384" width="1.7109375" style="5"/>
  </cols>
  <sheetData>
    <row r="1" spans="1:89" ht="27.75" customHeight="1" x14ac:dyDescent="0.25"/>
    <row r="2" spans="1:89" s="6" customFormat="1" ht="16.5" customHeight="1" thickBot="1" x14ac:dyDescent="0.3">
      <c r="AA2" s="323" t="s">
        <v>148</v>
      </c>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I2" s="268" t="s">
        <v>106</v>
      </c>
      <c r="CJ2" s="269"/>
      <c r="CK2" s="270"/>
    </row>
    <row r="3" spans="1:89" s="6" customFormat="1" ht="16.5" customHeight="1" x14ac:dyDescent="0.2">
      <c r="A3" s="87" t="s">
        <v>93</v>
      </c>
      <c r="AA3" s="168" t="s">
        <v>103</v>
      </c>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I3" s="271"/>
      <c r="CJ3" s="272"/>
      <c r="CK3" s="273"/>
    </row>
    <row r="4" spans="1:89" s="6" customFormat="1" ht="6" customHeight="1" x14ac:dyDescent="0.2">
      <c r="A4" s="87" t="s">
        <v>93</v>
      </c>
      <c r="Y4" s="47"/>
      <c r="Z4" s="47"/>
      <c r="AA4" s="7" t="s">
        <v>78</v>
      </c>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47"/>
      <c r="CI4" s="271"/>
      <c r="CJ4" s="272"/>
      <c r="CK4" s="273"/>
    </row>
    <row r="5" spans="1:89" s="6" customFormat="1" ht="15.75" x14ac:dyDescent="0.25">
      <c r="A5" s="87" t="s">
        <v>156</v>
      </c>
      <c r="Y5" s="47"/>
      <c r="Z5" s="47"/>
      <c r="AA5" s="281" t="s">
        <v>1</v>
      </c>
      <c r="AB5" s="281"/>
      <c r="AC5" s="281"/>
      <c r="AD5" s="281"/>
      <c r="AE5" s="281"/>
      <c r="AF5" s="281"/>
      <c r="AG5" s="281"/>
      <c r="AH5" s="281"/>
      <c r="AI5" s="281"/>
      <c r="AJ5" s="281"/>
      <c r="AK5" s="281"/>
      <c r="AL5" s="280"/>
      <c r="AM5" s="280"/>
      <c r="AN5" s="280"/>
      <c r="AO5" s="280"/>
      <c r="AP5" s="280"/>
      <c r="AQ5" s="280"/>
      <c r="AR5" s="280"/>
      <c r="AS5" s="280"/>
      <c r="AT5" s="280"/>
      <c r="AU5" s="280"/>
      <c r="AV5" s="280"/>
      <c r="AW5" s="280"/>
      <c r="AX5" s="280"/>
      <c r="AY5" s="280"/>
      <c r="AZ5" s="280"/>
      <c r="BA5" s="280"/>
      <c r="BB5" s="56"/>
      <c r="BC5" s="284" t="s">
        <v>91</v>
      </c>
      <c r="BD5" s="284"/>
      <c r="BE5" s="284"/>
      <c r="BF5" s="284"/>
      <c r="BG5" s="285"/>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47"/>
      <c r="CI5" s="271"/>
      <c r="CJ5" s="272"/>
      <c r="CK5" s="273"/>
    </row>
    <row r="6" spans="1:89" s="6" customFormat="1" ht="15" customHeight="1" x14ac:dyDescent="0.25">
      <c r="A6" s="86"/>
      <c r="Y6" s="47"/>
      <c r="Z6" s="47"/>
      <c r="AA6" s="281" t="s">
        <v>7</v>
      </c>
      <c r="AB6" s="281"/>
      <c r="AC6" s="281"/>
      <c r="AD6" s="281"/>
      <c r="AE6" s="281"/>
      <c r="AF6" s="281"/>
      <c r="AG6" s="281"/>
      <c r="AH6" s="281"/>
      <c r="AI6" s="281"/>
      <c r="AJ6" s="281"/>
      <c r="AK6" s="281"/>
      <c r="AL6" s="281"/>
      <c r="AM6" s="281"/>
      <c r="AN6" s="281"/>
      <c r="AO6" s="281"/>
      <c r="AP6" s="281"/>
      <c r="AQ6" s="281"/>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317" t="s">
        <v>92</v>
      </c>
      <c r="BP6" s="317"/>
      <c r="BQ6" s="317"/>
      <c r="BR6" s="317"/>
      <c r="BS6" s="317"/>
      <c r="BT6" s="318"/>
      <c r="BU6" s="318"/>
      <c r="BV6" s="318"/>
      <c r="BW6" s="318"/>
      <c r="BX6" s="318"/>
      <c r="BY6" s="318"/>
      <c r="BZ6" s="318"/>
      <c r="CA6" s="318"/>
      <c r="CB6" s="318"/>
      <c r="CC6" s="318"/>
      <c r="CD6" s="318"/>
      <c r="CE6" s="318"/>
      <c r="CF6" s="318"/>
      <c r="CG6" s="318"/>
      <c r="CH6" s="47"/>
      <c r="CI6" s="271"/>
      <c r="CJ6" s="272"/>
      <c r="CK6" s="273"/>
    </row>
    <row r="7" spans="1:89" s="9" customFormat="1" ht="15" customHeight="1" x14ac:dyDescent="0.25">
      <c r="A7" s="86"/>
      <c r="Y7" s="10"/>
      <c r="Z7" s="10"/>
      <c r="AA7" s="281" t="s">
        <v>0</v>
      </c>
      <c r="AB7" s="281"/>
      <c r="AC7" s="281"/>
      <c r="AD7" s="281"/>
      <c r="AE7" s="281"/>
      <c r="AF7" s="281"/>
      <c r="AG7" s="281"/>
      <c r="AH7" s="281"/>
      <c r="AI7" s="281"/>
      <c r="AJ7" s="281"/>
      <c r="AK7" s="281"/>
      <c r="AL7" s="280"/>
      <c r="AM7" s="280"/>
      <c r="AN7" s="280"/>
      <c r="AO7" s="280"/>
      <c r="AP7" s="280"/>
      <c r="AQ7" s="280"/>
      <c r="AR7" s="280"/>
      <c r="AS7" s="280"/>
      <c r="AT7" s="280"/>
      <c r="AU7" s="280"/>
      <c r="AV7" s="280"/>
      <c r="AW7" s="280"/>
      <c r="AX7" s="280"/>
      <c r="AY7" s="280"/>
      <c r="AZ7" s="280"/>
      <c r="BA7" s="280"/>
      <c r="BB7" s="280"/>
      <c r="BC7" s="280"/>
      <c r="BD7" s="280"/>
      <c r="BE7" s="317" t="s">
        <v>91</v>
      </c>
      <c r="BF7" s="317"/>
      <c r="BG7" s="317"/>
      <c r="BH7" s="317"/>
      <c r="BI7" s="317"/>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10"/>
      <c r="CI7" s="271"/>
      <c r="CJ7" s="272"/>
      <c r="CK7" s="273"/>
    </row>
    <row r="8" spans="1:89" s="9" customFormat="1" ht="15" customHeight="1" x14ac:dyDescent="0.25">
      <c r="Y8" s="10"/>
      <c r="Z8" s="10"/>
      <c r="AA8" s="282" t="s">
        <v>125</v>
      </c>
      <c r="AB8" s="282"/>
      <c r="AC8" s="282"/>
      <c r="AD8" s="282"/>
      <c r="AE8" s="282"/>
      <c r="AF8" s="282"/>
      <c r="AG8" s="282"/>
      <c r="AH8" s="282"/>
      <c r="AI8" s="282"/>
      <c r="AJ8" s="282"/>
      <c r="AK8" s="282"/>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7" t="s">
        <v>129</v>
      </c>
      <c r="BP8" s="287"/>
      <c r="BQ8" s="287"/>
      <c r="BR8" s="287"/>
      <c r="BS8" s="287"/>
      <c r="BT8" s="287"/>
      <c r="BU8" s="280"/>
      <c r="BV8" s="280"/>
      <c r="BW8" s="280"/>
      <c r="BX8" s="280"/>
      <c r="BY8" s="280"/>
      <c r="BZ8" s="280"/>
      <c r="CA8" s="280"/>
      <c r="CB8" s="280"/>
      <c r="CC8" s="280"/>
      <c r="CD8" s="280"/>
      <c r="CE8" s="280"/>
      <c r="CF8" s="280"/>
      <c r="CG8" s="280"/>
      <c r="CI8" s="271"/>
      <c r="CJ8" s="272"/>
      <c r="CK8" s="273"/>
    </row>
    <row r="9" spans="1:89" s="9" customFormat="1" ht="15" customHeight="1" x14ac:dyDescent="0.25">
      <c r="Y9" s="10"/>
      <c r="Z9" s="10"/>
      <c r="AA9" s="282" t="s">
        <v>126</v>
      </c>
      <c r="AB9" s="282"/>
      <c r="AC9" s="282"/>
      <c r="AD9" s="282"/>
      <c r="AE9" s="282"/>
      <c r="AF9" s="282"/>
      <c r="AG9" s="282"/>
      <c r="AH9" s="282"/>
      <c r="AI9" s="282"/>
      <c r="AJ9" s="282"/>
      <c r="AK9" s="282"/>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0"/>
      <c r="BP9" s="280"/>
      <c r="BQ9" s="280"/>
      <c r="BR9" s="280"/>
      <c r="BS9" s="280"/>
      <c r="BT9" s="280"/>
      <c r="BU9" s="283"/>
      <c r="BV9" s="283"/>
      <c r="BW9" s="283"/>
      <c r="BX9" s="283"/>
      <c r="BY9" s="283"/>
      <c r="BZ9" s="283"/>
      <c r="CA9" s="283"/>
      <c r="CB9" s="283"/>
      <c r="CC9" s="283"/>
      <c r="CD9" s="283"/>
      <c r="CE9" s="283"/>
      <c r="CF9" s="283"/>
      <c r="CG9" s="283"/>
      <c r="CI9" s="271"/>
      <c r="CJ9" s="272"/>
      <c r="CK9" s="273"/>
    </row>
    <row r="10" spans="1:89" s="9" customFormat="1" ht="9" customHeight="1" thickBot="1" x14ac:dyDescent="0.25">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I10" s="271"/>
      <c r="CJ10" s="272"/>
      <c r="CK10" s="273"/>
    </row>
    <row r="11" spans="1:89" s="9" customFormat="1" ht="16.5" customHeight="1" x14ac:dyDescent="0.2">
      <c r="Y11" s="10"/>
      <c r="Z11" s="10"/>
      <c r="AA11" s="169" t="s">
        <v>104</v>
      </c>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I11" s="271"/>
      <c r="CJ11" s="272"/>
      <c r="CK11" s="273"/>
    </row>
    <row r="12" spans="1:89" s="9" customFormat="1" ht="6" customHeight="1" x14ac:dyDescent="0.2">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271"/>
      <c r="CJ12" s="272"/>
      <c r="CK12" s="273"/>
    </row>
    <row r="13" spans="1:89" s="9" customFormat="1" ht="15" customHeight="1" x14ac:dyDescent="0.2">
      <c r="Y13" s="10"/>
      <c r="Z13" s="10"/>
      <c r="AA13" s="170" t="s">
        <v>8</v>
      </c>
      <c r="AB13" s="170"/>
      <c r="AC13" s="170"/>
      <c r="AD13" s="170"/>
      <c r="AE13" s="170"/>
      <c r="AF13" s="170"/>
      <c r="AG13" s="170"/>
      <c r="AH13" s="170"/>
      <c r="AI13" s="170"/>
      <c r="AJ13" s="170"/>
      <c r="AK13" s="170"/>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56"/>
      <c r="BV13" s="171" t="s">
        <v>80</v>
      </c>
      <c r="BW13" s="171"/>
      <c r="BX13" s="171"/>
      <c r="BY13" s="171"/>
      <c r="BZ13" s="171"/>
      <c r="CA13" s="171"/>
      <c r="CB13" s="171"/>
      <c r="CC13" s="171"/>
      <c r="CD13" s="171"/>
      <c r="CE13" s="171"/>
      <c r="CF13" s="171"/>
      <c r="CG13" s="171"/>
      <c r="CH13" s="10"/>
      <c r="CI13" s="271"/>
      <c r="CJ13" s="272"/>
      <c r="CK13" s="273"/>
    </row>
    <row r="14" spans="1:89" s="9" customFormat="1" ht="3" customHeight="1" x14ac:dyDescent="0.2">
      <c r="Y14" s="10"/>
      <c r="Z14" s="10"/>
      <c r="AA14" s="10"/>
      <c r="AB14" s="10"/>
      <c r="AC14" s="10"/>
      <c r="AD14" s="10"/>
      <c r="AE14" s="10"/>
      <c r="AF14" s="10"/>
      <c r="AG14" s="10"/>
      <c r="AH14" s="10"/>
      <c r="AI14" s="10"/>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2"/>
      <c r="BW14" s="10"/>
      <c r="BX14" s="10"/>
      <c r="BY14" s="10"/>
      <c r="BZ14" s="10"/>
      <c r="CA14" s="10"/>
      <c r="CB14" s="10"/>
      <c r="CC14" s="10"/>
      <c r="CD14" s="10"/>
      <c r="CE14" s="10"/>
      <c r="CF14" s="10"/>
      <c r="CG14" s="10"/>
      <c r="CH14" s="10"/>
      <c r="CI14" s="271"/>
      <c r="CJ14" s="272"/>
      <c r="CK14" s="273"/>
    </row>
    <row r="15" spans="1:89" s="9" customFormat="1" ht="15" customHeight="1" x14ac:dyDescent="0.2">
      <c r="Y15" s="10"/>
      <c r="Z15" s="10"/>
      <c r="AA15" s="170" t="s">
        <v>79</v>
      </c>
      <c r="AB15" s="170"/>
      <c r="AC15" s="170"/>
      <c r="AD15" s="170"/>
      <c r="AE15" s="170"/>
      <c r="AF15" s="170"/>
      <c r="AG15" s="170"/>
      <c r="AH15" s="170"/>
      <c r="AI15" s="170"/>
      <c r="AJ15" s="170"/>
      <c r="AK15" s="170"/>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56"/>
      <c r="BV15" s="178"/>
      <c r="BW15" s="178"/>
      <c r="BX15" s="178"/>
      <c r="BY15" s="178"/>
      <c r="BZ15" s="178"/>
      <c r="CA15" s="178"/>
      <c r="CB15" s="178"/>
      <c r="CC15" s="178"/>
      <c r="CD15" s="178"/>
      <c r="CE15" s="178"/>
      <c r="CF15" s="178"/>
      <c r="CG15" s="178"/>
      <c r="CH15" s="10"/>
      <c r="CI15" s="271"/>
      <c r="CJ15" s="272"/>
      <c r="CK15" s="273"/>
    </row>
    <row r="16" spans="1:89" s="9" customFormat="1" ht="7.5" customHeight="1" thickBot="1" x14ac:dyDescent="0.25">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271"/>
      <c r="CJ16" s="272"/>
      <c r="CK16" s="273"/>
    </row>
    <row r="17" spans="2:95" s="9" customFormat="1" ht="15" customHeight="1" thickBot="1" x14ac:dyDescent="0.3">
      <c r="Y17" s="10"/>
      <c r="Z17" s="10"/>
      <c r="AA17" s="170" t="s">
        <v>10</v>
      </c>
      <c r="AB17" s="170"/>
      <c r="AC17" s="170"/>
      <c r="AD17" s="170"/>
      <c r="AE17" s="170"/>
      <c r="AF17" s="170"/>
      <c r="AG17" s="170"/>
      <c r="AH17" s="170"/>
      <c r="AI17" s="170"/>
      <c r="AJ17" s="178"/>
      <c r="AK17" s="178"/>
      <c r="AL17" s="178"/>
      <c r="AM17" s="178"/>
      <c r="AN17" s="178"/>
      <c r="AO17" s="178"/>
      <c r="AP17" s="178"/>
      <c r="AQ17" s="178"/>
      <c r="AR17" s="170" t="s">
        <v>9</v>
      </c>
      <c r="AS17" s="170"/>
      <c r="AT17" s="170"/>
      <c r="AU17" s="170"/>
      <c r="AV17" s="170"/>
      <c r="AW17" s="170"/>
      <c r="AX17" s="170"/>
      <c r="AY17" s="170"/>
      <c r="AZ17" s="170"/>
      <c r="BA17" s="178"/>
      <c r="BB17" s="178"/>
      <c r="BC17" s="178"/>
      <c r="BD17" s="178"/>
      <c r="BE17" s="178"/>
      <c r="BF17" s="178"/>
      <c r="BG17" s="178"/>
      <c r="BH17" s="178"/>
      <c r="BI17" s="178"/>
      <c r="BJ17" s="178"/>
      <c r="BK17" s="56"/>
      <c r="BL17" s="358" t="s">
        <v>124</v>
      </c>
      <c r="BM17" s="359"/>
      <c r="BN17" s="359"/>
      <c r="BO17" s="359"/>
      <c r="BP17" s="359"/>
      <c r="BQ17" s="359"/>
      <c r="BR17" s="359"/>
      <c r="BS17" s="359"/>
      <c r="BT17" s="359"/>
      <c r="BU17" s="359"/>
      <c r="BV17" s="359"/>
      <c r="BW17" s="359"/>
      <c r="BX17" s="359"/>
      <c r="BY17" s="359"/>
      <c r="BZ17" s="359"/>
      <c r="CA17" s="359"/>
      <c r="CB17" s="359"/>
      <c r="CC17" s="360"/>
      <c r="CD17" s="309" t="s">
        <v>122</v>
      </c>
      <c r="CE17" s="310"/>
      <c r="CF17" s="310"/>
      <c r="CG17" s="311"/>
      <c r="CI17" s="271"/>
      <c r="CJ17" s="272"/>
      <c r="CK17" s="273"/>
    </row>
    <row r="18" spans="2:95" s="9" customFormat="1" ht="7.5" customHeight="1" thickBot="1" x14ac:dyDescent="0.25">
      <c r="M18" s="9" t="s">
        <v>78</v>
      </c>
      <c r="Y18" s="10"/>
      <c r="Z18" s="10"/>
      <c r="AA18" s="16"/>
      <c r="AB18" s="16"/>
      <c r="AC18" s="16"/>
      <c r="AD18" s="16"/>
      <c r="AE18" s="16"/>
      <c r="AF18" s="16"/>
      <c r="AG18" s="16"/>
      <c r="AH18" s="16"/>
      <c r="AI18" s="16"/>
      <c r="AJ18" s="16"/>
      <c r="AK18" s="16"/>
      <c r="AL18" s="16"/>
      <c r="AM18" s="16"/>
      <c r="AN18" s="16"/>
      <c r="AO18" s="16"/>
      <c r="AP18" s="10"/>
      <c r="AQ18" s="10"/>
      <c r="AR18" s="10"/>
      <c r="AS18" s="10"/>
      <c r="AT18" s="10"/>
      <c r="AU18" s="10"/>
      <c r="AV18" s="10"/>
      <c r="AW18" s="10"/>
      <c r="AX18" s="81"/>
      <c r="AY18" s="79"/>
      <c r="AZ18" s="79"/>
      <c r="BA18" s="79"/>
      <c r="BB18" s="79"/>
      <c r="BC18" s="79"/>
      <c r="BD18" s="28"/>
      <c r="BE18" s="82"/>
      <c r="BF18" s="80"/>
      <c r="BG18" s="80"/>
      <c r="BH18" s="80"/>
      <c r="BI18" s="80"/>
      <c r="BJ18" s="80"/>
      <c r="BL18" s="81"/>
      <c r="BM18" s="79"/>
      <c r="BN18" s="79"/>
      <c r="BO18" s="79"/>
      <c r="BP18" s="79"/>
      <c r="BQ18" s="79"/>
      <c r="BR18" s="10"/>
      <c r="BS18" s="80"/>
      <c r="BT18" s="80"/>
      <c r="BU18" s="80"/>
      <c r="BV18" s="80"/>
      <c r="BW18" s="80"/>
      <c r="BX18" s="80"/>
      <c r="BY18" s="71"/>
      <c r="BZ18" s="10"/>
      <c r="CA18" s="10"/>
      <c r="CB18" s="158"/>
      <c r="CC18" s="158"/>
      <c r="CD18" s="158"/>
      <c r="CE18" s="158"/>
      <c r="CF18" s="158"/>
      <c r="CG18" s="158"/>
      <c r="CI18" s="271"/>
      <c r="CJ18" s="272"/>
      <c r="CK18" s="273"/>
    </row>
    <row r="19" spans="2:95" s="9" customFormat="1" ht="22.5" thickTop="1" thickBot="1" x14ac:dyDescent="0.25">
      <c r="Y19" s="10"/>
      <c r="Z19" s="10"/>
      <c r="AA19" s="187" t="s">
        <v>102</v>
      </c>
      <c r="AB19" s="187"/>
      <c r="AC19" s="187"/>
      <c r="AD19" s="187"/>
      <c r="AE19" s="187"/>
      <c r="AF19" s="187"/>
      <c r="AG19" s="187"/>
      <c r="AH19" s="187"/>
      <c r="AI19" s="187"/>
      <c r="AJ19" s="187"/>
      <c r="AK19" s="187"/>
      <c r="AL19" s="187"/>
      <c r="AM19" s="187"/>
      <c r="AN19" s="187"/>
      <c r="AO19" s="187"/>
      <c r="AP19" s="10"/>
      <c r="AQ19" s="333"/>
      <c r="AR19" s="334"/>
      <c r="AS19" s="334"/>
      <c r="AT19" s="334"/>
      <c r="AU19" s="334"/>
      <c r="AV19" s="335"/>
      <c r="AW19" s="10"/>
      <c r="AX19" s="256" t="s">
        <v>145</v>
      </c>
      <c r="AY19" s="257"/>
      <c r="AZ19" s="257"/>
      <c r="BA19" s="257"/>
      <c r="BB19" s="257"/>
      <c r="BC19" s="258"/>
      <c r="BD19" s="28"/>
      <c r="BE19" s="351" t="s">
        <v>128</v>
      </c>
      <c r="BF19" s="337"/>
      <c r="BG19" s="337"/>
      <c r="BH19" s="337"/>
      <c r="BI19" s="337"/>
      <c r="BJ19" s="338"/>
      <c r="BL19" s="256" t="s">
        <v>146</v>
      </c>
      <c r="BM19" s="257"/>
      <c r="BN19" s="257"/>
      <c r="BO19" s="257"/>
      <c r="BP19" s="257"/>
      <c r="BQ19" s="258"/>
      <c r="BS19" s="336" t="s">
        <v>127</v>
      </c>
      <c r="BT19" s="337"/>
      <c r="BU19" s="337"/>
      <c r="BV19" s="337"/>
      <c r="BW19" s="337"/>
      <c r="BX19" s="338"/>
      <c r="BY19" s="71"/>
      <c r="CA19" s="342" t="s">
        <v>147</v>
      </c>
      <c r="CB19" s="343"/>
      <c r="CC19" s="343"/>
      <c r="CD19" s="343"/>
      <c r="CE19" s="343"/>
      <c r="CF19" s="343"/>
      <c r="CG19" s="344"/>
      <c r="CI19" s="271"/>
      <c r="CJ19" s="272"/>
      <c r="CK19" s="273"/>
      <c r="CN19" s="155"/>
      <c r="CO19" s="155"/>
      <c r="CP19" s="155"/>
      <c r="CQ19" s="155"/>
    </row>
    <row r="20" spans="2:95" s="9" customFormat="1" ht="9.75" customHeight="1" thickTop="1" thickBot="1" x14ac:dyDescent="0.25">
      <c r="Y20" s="10"/>
      <c r="Z20" s="10"/>
      <c r="AA20" s="21"/>
      <c r="AB20" s="21"/>
      <c r="AC20" s="21"/>
      <c r="AD20" s="21"/>
      <c r="AE20" s="21"/>
      <c r="AF20" s="21"/>
      <c r="AG20" s="21"/>
      <c r="AH20" s="21"/>
      <c r="AI20" s="21"/>
      <c r="AJ20" s="21"/>
      <c r="AK20" s="21"/>
      <c r="AL20" s="21"/>
      <c r="AM20" s="21"/>
      <c r="AN20" s="21"/>
      <c r="AO20" s="21"/>
      <c r="AP20" s="10"/>
      <c r="AQ20" s="10"/>
      <c r="AR20" s="10"/>
      <c r="AS20" s="10"/>
      <c r="AT20" s="10"/>
      <c r="AU20" s="10"/>
      <c r="AV20" s="10"/>
      <c r="AW20" s="10"/>
      <c r="AX20" s="256"/>
      <c r="AY20" s="257"/>
      <c r="AZ20" s="257"/>
      <c r="BA20" s="257"/>
      <c r="BB20" s="257"/>
      <c r="BC20" s="258"/>
      <c r="BD20" s="28"/>
      <c r="BE20" s="351"/>
      <c r="BF20" s="337"/>
      <c r="BG20" s="337"/>
      <c r="BH20" s="337"/>
      <c r="BI20" s="337"/>
      <c r="BJ20" s="338"/>
      <c r="BL20" s="256"/>
      <c r="BM20" s="257"/>
      <c r="BN20" s="257"/>
      <c r="BO20" s="257"/>
      <c r="BP20" s="257"/>
      <c r="BQ20" s="258"/>
      <c r="BS20" s="336"/>
      <c r="BT20" s="337"/>
      <c r="BU20" s="337"/>
      <c r="BV20" s="337"/>
      <c r="BW20" s="337"/>
      <c r="BX20" s="338"/>
      <c r="BY20" s="71"/>
      <c r="CA20" s="345"/>
      <c r="CB20" s="346"/>
      <c r="CC20" s="346"/>
      <c r="CD20" s="346"/>
      <c r="CE20" s="346"/>
      <c r="CF20" s="346"/>
      <c r="CG20" s="347"/>
      <c r="CI20" s="271"/>
      <c r="CJ20" s="272"/>
      <c r="CK20" s="273"/>
      <c r="CN20" s="155"/>
      <c r="CO20" s="155" t="s">
        <v>149</v>
      </c>
      <c r="CP20" s="155"/>
      <c r="CQ20" s="155"/>
    </row>
    <row r="21" spans="2:95" s="9" customFormat="1" ht="16.5" customHeight="1" x14ac:dyDescent="0.2">
      <c r="AA21" s="194" t="s">
        <v>11</v>
      </c>
      <c r="AB21" s="195"/>
      <c r="AC21" s="195"/>
      <c r="AD21" s="195"/>
      <c r="AE21" s="195"/>
      <c r="AF21" s="195"/>
      <c r="AG21" s="195"/>
      <c r="AH21" s="195"/>
      <c r="AI21" s="195"/>
      <c r="AJ21" s="195"/>
      <c r="AK21" s="195"/>
      <c r="AL21" s="195"/>
      <c r="AM21" s="195"/>
      <c r="AN21" s="195"/>
      <c r="AO21" s="196"/>
      <c r="AP21" s="63"/>
      <c r="AQ21" s="203" t="s">
        <v>155</v>
      </c>
      <c r="AR21" s="204"/>
      <c r="AS21" s="204"/>
      <c r="AT21" s="204"/>
      <c r="AU21" s="204"/>
      <c r="AV21" s="205"/>
      <c r="AW21" s="68"/>
      <c r="AX21" s="256"/>
      <c r="AY21" s="257"/>
      <c r="AZ21" s="257"/>
      <c r="BA21" s="257"/>
      <c r="BB21" s="257"/>
      <c r="BC21" s="258"/>
      <c r="BD21" s="19"/>
      <c r="BE21" s="351"/>
      <c r="BF21" s="337"/>
      <c r="BG21" s="337"/>
      <c r="BH21" s="337"/>
      <c r="BI21" s="337"/>
      <c r="BJ21" s="338"/>
      <c r="BL21" s="256"/>
      <c r="BM21" s="257"/>
      <c r="BN21" s="257"/>
      <c r="BO21" s="257"/>
      <c r="BP21" s="257"/>
      <c r="BQ21" s="258"/>
      <c r="BS21" s="336"/>
      <c r="BT21" s="337"/>
      <c r="BU21" s="337"/>
      <c r="BV21" s="337"/>
      <c r="BW21" s="337"/>
      <c r="BX21" s="338"/>
      <c r="BY21" s="71"/>
      <c r="CA21" s="345"/>
      <c r="CB21" s="346"/>
      <c r="CC21" s="346"/>
      <c r="CD21" s="346"/>
      <c r="CE21" s="346"/>
      <c r="CF21" s="346"/>
      <c r="CG21" s="347"/>
      <c r="CI21" s="271"/>
      <c r="CJ21" s="272"/>
      <c r="CK21" s="273"/>
      <c r="CN21" s="155"/>
      <c r="CO21" s="155" t="s">
        <v>150</v>
      </c>
      <c r="CP21" s="155"/>
      <c r="CQ21" s="155"/>
    </row>
    <row r="22" spans="2:95" s="9" customFormat="1" ht="16.5" customHeight="1" thickBot="1" x14ac:dyDescent="0.25">
      <c r="V22" s="10"/>
      <c r="AA22" s="197"/>
      <c r="AB22" s="198"/>
      <c r="AC22" s="198"/>
      <c r="AD22" s="198"/>
      <c r="AE22" s="198"/>
      <c r="AF22" s="198"/>
      <c r="AG22" s="198"/>
      <c r="AH22" s="198"/>
      <c r="AI22" s="198"/>
      <c r="AJ22" s="198"/>
      <c r="AK22" s="198"/>
      <c r="AL22" s="198"/>
      <c r="AM22" s="198"/>
      <c r="AN22" s="198"/>
      <c r="AO22" s="199"/>
      <c r="AP22" s="63"/>
      <c r="AQ22" s="206"/>
      <c r="AR22" s="207"/>
      <c r="AS22" s="207"/>
      <c r="AT22" s="207"/>
      <c r="AU22" s="207"/>
      <c r="AV22" s="208"/>
      <c r="AW22" s="68"/>
      <c r="AX22" s="259"/>
      <c r="AY22" s="260"/>
      <c r="AZ22" s="260"/>
      <c r="BA22" s="260"/>
      <c r="BB22" s="260"/>
      <c r="BC22" s="261"/>
      <c r="BD22" s="19"/>
      <c r="BE22" s="352"/>
      <c r="BF22" s="353"/>
      <c r="BG22" s="353"/>
      <c r="BH22" s="353"/>
      <c r="BI22" s="353"/>
      <c r="BJ22" s="354"/>
      <c r="BL22" s="259"/>
      <c r="BM22" s="260"/>
      <c r="BN22" s="260"/>
      <c r="BO22" s="260"/>
      <c r="BP22" s="260"/>
      <c r="BQ22" s="261"/>
      <c r="BS22" s="339"/>
      <c r="BT22" s="340"/>
      <c r="BU22" s="340"/>
      <c r="BV22" s="340"/>
      <c r="BW22" s="340"/>
      <c r="BX22" s="341"/>
      <c r="BY22" s="71"/>
      <c r="CA22" s="348"/>
      <c r="CB22" s="349"/>
      <c r="CC22" s="349"/>
      <c r="CD22" s="349"/>
      <c r="CE22" s="349"/>
      <c r="CF22" s="349"/>
      <c r="CG22" s="350"/>
      <c r="CI22" s="271"/>
      <c r="CJ22" s="272"/>
      <c r="CK22" s="273"/>
      <c r="CN22" s="155"/>
      <c r="CO22" s="155"/>
      <c r="CP22" s="155"/>
      <c r="CQ22" s="155"/>
    </row>
    <row r="23" spans="2:95" s="9" customFormat="1" ht="11.25" hidden="1" customHeight="1" thickBot="1" x14ac:dyDescent="0.25">
      <c r="AA23" s="66"/>
      <c r="AB23" s="10"/>
      <c r="AC23" s="31"/>
      <c r="AD23" s="31"/>
      <c r="AE23" s="31"/>
      <c r="AF23" s="31"/>
      <c r="AG23" s="31"/>
      <c r="AH23" s="31"/>
      <c r="AI23" s="31"/>
      <c r="AJ23" s="31"/>
      <c r="AK23" s="31"/>
      <c r="AL23" s="31"/>
      <c r="AM23" s="31"/>
      <c r="AN23" s="31"/>
      <c r="AO23" s="67"/>
      <c r="AP23" s="64"/>
      <c r="AQ23" s="33"/>
      <c r="AR23" s="34"/>
      <c r="AS23" s="34"/>
      <c r="AT23" s="34"/>
      <c r="AU23" s="34"/>
      <c r="AV23" s="70"/>
      <c r="AW23" s="64"/>
      <c r="AX23" s="25"/>
      <c r="AY23" s="26"/>
      <c r="AZ23" s="26"/>
      <c r="BA23" s="26"/>
      <c r="BB23" s="26"/>
      <c r="BC23" s="27"/>
      <c r="BD23" s="96"/>
      <c r="BE23" s="45"/>
      <c r="BF23" s="45"/>
      <c r="BG23" s="45"/>
      <c r="BH23" s="45"/>
      <c r="BI23" s="45"/>
      <c r="BJ23" s="72"/>
      <c r="BL23" s="25"/>
      <c r="BM23" s="26"/>
      <c r="BN23" s="26"/>
      <c r="BO23" s="26"/>
      <c r="BP23" s="26"/>
      <c r="BQ23" s="27"/>
      <c r="BS23" s="44"/>
      <c r="BT23" s="45"/>
      <c r="BU23" s="45"/>
      <c r="BV23" s="45"/>
      <c r="BW23" s="45"/>
      <c r="BX23" s="72"/>
      <c r="BY23" s="45"/>
      <c r="CA23" s="159"/>
      <c r="CB23" s="46"/>
      <c r="CC23" s="10"/>
      <c r="CD23" s="10"/>
      <c r="CE23" s="10"/>
      <c r="CF23" s="10"/>
      <c r="CG23" s="160"/>
      <c r="CI23" s="271"/>
      <c r="CJ23" s="272"/>
      <c r="CK23" s="273"/>
    </row>
    <row r="24" spans="2:95" s="9" customFormat="1" ht="30" customHeight="1" thickBot="1" x14ac:dyDescent="0.3">
      <c r="B24" s="19"/>
      <c r="C24" s="19"/>
      <c r="D24" s="19"/>
      <c r="E24" s="19"/>
      <c r="F24" s="19"/>
      <c r="G24" s="19"/>
      <c r="H24" s="19"/>
      <c r="I24" s="19"/>
      <c r="J24" s="19"/>
      <c r="K24" s="19"/>
      <c r="L24" s="19"/>
      <c r="S24" s="155"/>
      <c r="T24" s="155"/>
      <c r="U24" s="155"/>
      <c r="V24" s="155"/>
      <c r="W24" s="155"/>
      <c r="X24" s="156">
        <f>SUM(AQ24:AV26)</f>
        <v>0</v>
      </c>
      <c r="AA24" s="191" t="s">
        <v>6</v>
      </c>
      <c r="AB24" s="192"/>
      <c r="AC24" s="192"/>
      <c r="AD24" s="192"/>
      <c r="AE24" s="192"/>
      <c r="AF24" s="192"/>
      <c r="AG24" s="192"/>
      <c r="AH24" s="192"/>
      <c r="AI24" s="192"/>
      <c r="AJ24" s="192"/>
      <c r="AK24" s="192"/>
      <c r="AL24" s="192"/>
      <c r="AM24" s="192"/>
      <c r="AN24" s="192"/>
      <c r="AO24" s="193"/>
      <c r="AP24" s="65"/>
      <c r="AQ24" s="265"/>
      <c r="AR24" s="212"/>
      <c r="AS24" s="212"/>
      <c r="AT24" s="212"/>
      <c r="AU24" s="212"/>
      <c r="AV24" s="266"/>
      <c r="AW24" s="95"/>
      <c r="AX24" s="212"/>
      <c r="AY24" s="212"/>
      <c r="AZ24" s="212"/>
      <c r="BA24" s="212"/>
      <c r="BB24" s="212"/>
      <c r="BC24" s="213"/>
      <c r="BD24" s="96"/>
      <c r="BE24" s="212"/>
      <c r="BF24" s="212"/>
      <c r="BG24" s="212"/>
      <c r="BH24" s="212"/>
      <c r="BI24" s="212"/>
      <c r="BJ24" s="267"/>
      <c r="BL24" s="262">
        <f>SUM(AX24,BD37)-BD41</f>
        <v>0</v>
      </c>
      <c r="BM24" s="263"/>
      <c r="BN24" s="263"/>
      <c r="BO24" s="263"/>
      <c r="BP24" s="263"/>
      <c r="BQ24" s="264"/>
      <c r="BR24" s="18"/>
      <c r="BS24" s="355">
        <f>SUM(BE24,BD41)</f>
        <v>0</v>
      </c>
      <c r="BT24" s="356"/>
      <c r="BU24" s="356"/>
      <c r="BV24" s="356"/>
      <c r="BW24" s="356"/>
      <c r="BX24" s="357"/>
      <c r="BY24" s="73"/>
      <c r="CA24" s="184">
        <f>AQ24-(BL24+BS24)+BZ29</f>
        <v>0</v>
      </c>
      <c r="CB24" s="185"/>
      <c r="CC24" s="185"/>
      <c r="CD24" s="185"/>
      <c r="CE24" s="185"/>
      <c r="CF24" s="185"/>
      <c r="CG24" s="186"/>
      <c r="CI24" s="271"/>
      <c r="CJ24" s="272"/>
      <c r="CK24" s="273"/>
    </row>
    <row r="25" spans="2:95" s="9" customFormat="1" ht="6" customHeight="1" x14ac:dyDescent="0.25">
      <c r="S25" s="155"/>
      <c r="T25" s="155"/>
      <c r="U25" s="155"/>
      <c r="V25" s="155"/>
      <c r="W25" s="155"/>
      <c r="X25" s="155"/>
      <c r="Z25" s="10"/>
      <c r="AA25" s="58"/>
      <c r="AB25" s="59"/>
      <c r="AC25" s="59"/>
      <c r="AD25" s="59"/>
      <c r="AE25" s="59"/>
      <c r="AF25" s="59"/>
      <c r="AG25" s="59"/>
      <c r="AH25" s="59"/>
      <c r="AI25" s="59"/>
      <c r="AJ25" s="59"/>
      <c r="AK25" s="59"/>
      <c r="AL25" s="60"/>
      <c r="AM25" s="60"/>
      <c r="AN25" s="60"/>
      <c r="AO25" s="61"/>
      <c r="AP25" s="20"/>
      <c r="AQ25" s="35"/>
      <c r="AR25" s="36"/>
      <c r="AS25" s="36"/>
      <c r="AT25" s="36"/>
      <c r="AU25" s="36"/>
      <c r="AV25" s="69"/>
      <c r="AW25" s="20"/>
      <c r="AX25" s="37"/>
      <c r="AY25" s="38"/>
      <c r="AZ25" s="38"/>
      <c r="BA25" s="38"/>
      <c r="BB25" s="38"/>
      <c r="BC25" s="27"/>
      <c r="BD25" s="19"/>
      <c r="BE25" s="76"/>
      <c r="BF25" s="77"/>
      <c r="BG25" s="77"/>
      <c r="BH25" s="77"/>
      <c r="BI25" s="77"/>
      <c r="BJ25" s="78"/>
      <c r="BL25" s="37"/>
      <c r="BM25" s="38"/>
      <c r="BN25" s="38"/>
      <c r="BO25" s="38"/>
      <c r="BP25" s="38"/>
      <c r="BQ25" s="27"/>
      <c r="BR25" s="18"/>
      <c r="BS25" s="76"/>
      <c r="BT25" s="77"/>
      <c r="BU25" s="77"/>
      <c r="BV25" s="77"/>
      <c r="BW25" s="77"/>
      <c r="BX25" s="78"/>
      <c r="BY25" s="74"/>
      <c r="CA25" s="161"/>
      <c r="CB25" s="57"/>
      <c r="CC25" s="39"/>
      <c r="CD25" s="39"/>
      <c r="CE25" s="39"/>
      <c r="CF25" s="39"/>
      <c r="CG25" s="162"/>
      <c r="CI25" s="271"/>
      <c r="CJ25" s="272"/>
      <c r="CK25" s="273"/>
    </row>
    <row r="26" spans="2:95" s="9" customFormat="1" ht="15" customHeight="1" thickBot="1" x14ac:dyDescent="0.3">
      <c r="S26" s="155"/>
      <c r="T26" s="155"/>
      <c r="U26" s="155"/>
      <c r="V26" s="155"/>
      <c r="W26" s="155"/>
      <c r="X26" s="156">
        <f>SUM(BL27:BX27)</f>
        <v>0</v>
      </c>
      <c r="AA26" s="200" t="str">
        <f>IF(OR($AA$24=Validation!$B$3,$AA$24=Validation!$B$49,$AA$24=Validation!$B$50,$AA$24=Validation!$B$51,$AA$24=Validation!$B$53,$AA$24=Validation!$B$54,$AA$24=Validation!$B$55,$AA$24=Validation!$B$58,$AA$24=Validation!$B$59,$AA$24=Validation!$B$61,$AA$24=Validation!$B$62,$AA$24=Validation!$B$63,$AA$24=Validation!$B$64),"Activity Delivery (AD)","")</f>
        <v/>
      </c>
      <c r="AB26" s="201"/>
      <c r="AC26" s="201"/>
      <c r="AD26" s="201"/>
      <c r="AE26" s="201"/>
      <c r="AF26" s="201"/>
      <c r="AG26" s="201"/>
      <c r="AH26" s="201"/>
      <c r="AI26" s="201"/>
      <c r="AJ26" s="201"/>
      <c r="AK26" s="201"/>
      <c r="AL26" s="201"/>
      <c r="AM26" s="201"/>
      <c r="AN26" s="201"/>
      <c r="AO26" s="202"/>
      <c r="AP26" s="65"/>
      <c r="AQ26" s="209"/>
      <c r="AR26" s="210"/>
      <c r="AS26" s="210"/>
      <c r="AT26" s="210"/>
      <c r="AU26" s="210"/>
      <c r="AV26" s="211"/>
      <c r="AW26" s="75"/>
      <c r="AX26" s="214"/>
      <c r="AY26" s="215"/>
      <c r="AZ26" s="215"/>
      <c r="BA26" s="215"/>
      <c r="BB26" s="215"/>
      <c r="BC26" s="216"/>
      <c r="BD26" s="19"/>
      <c r="BE26" s="312"/>
      <c r="BF26" s="313"/>
      <c r="BG26" s="313"/>
      <c r="BH26" s="313"/>
      <c r="BI26" s="313"/>
      <c r="BJ26" s="314"/>
      <c r="BL26" s="262">
        <f>SUM(AX26,BD39)-BD43</f>
        <v>0</v>
      </c>
      <c r="BM26" s="263"/>
      <c r="BN26" s="263"/>
      <c r="BO26" s="263"/>
      <c r="BP26" s="263"/>
      <c r="BQ26" s="264"/>
      <c r="BR26" s="18"/>
      <c r="BS26" s="288">
        <f>SUM(BE26,BD43)</f>
        <v>0</v>
      </c>
      <c r="BT26" s="289"/>
      <c r="BU26" s="289"/>
      <c r="BV26" s="289"/>
      <c r="BW26" s="289"/>
      <c r="BX26" s="290"/>
      <c r="BY26" s="73"/>
      <c r="CA26" s="188">
        <f>AQ26-(BL26+BS26)</f>
        <v>0</v>
      </c>
      <c r="CB26" s="189"/>
      <c r="CC26" s="189"/>
      <c r="CD26" s="189"/>
      <c r="CE26" s="189"/>
      <c r="CF26" s="189"/>
      <c r="CG26" s="190"/>
      <c r="CI26" s="271"/>
      <c r="CJ26" s="272"/>
      <c r="CK26" s="273"/>
    </row>
    <row r="27" spans="2:95" s="9" customFormat="1" ht="10.5" customHeight="1" x14ac:dyDescent="0.2">
      <c r="P27" s="9" t="s">
        <v>78</v>
      </c>
      <c r="S27" s="155"/>
      <c r="T27" s="155"/>
      <c r="U27" s="155"/>
      <c r="V27" s="155"/>
      <c r="W27" s="155"/>
      <c r="X27" s="155"/>
      <c r="Y27" s="10"/>
      <c r="Z27" s="10"/>
      <c r="AA27" s="10"/>
      <c r="AB27" s="10"/>
      <c r="AC27" s="10"/>
      <c r="AD27" s="10"/>
      <c r="AE27" s="10"/>
      <c r="AF27" s="10"/>
      <c r="AG27" s="10"/>
      <c r="AH27" s="10"/>
      <c r="AI27" s="10"/>
      <c r="AJ27" s="17"/>
      <c r="AK27" s="17"/>
      <c r="AL27" s="17"/>
      <c r="AM27" s="17"/>
      <c r="AN27" s="17"/>
      <c r="AO27" s="17"/>
      <c r="AP27" s="17"/>
      <c r="AQ27" s="217" t="e">
        <f>AQ26/AQ24</f>
        <v>#DIV/0!</v>
      </c>
      <c r="AR27" s="217"/>
      <c r="AS27" s="217"/>
      <c r="AT27" s="217"/>
      <c r="AU27" s="217"/>
      <c r="AV27" s="217"/>
      <c r="AW27" s="17"/>
      <c r="BB27" s="19"/>
      <c r="BC27" s="19"/>
      <c r="BD27" s="19"/>
      <c r="BE27" s="19"/>
      <c r="BF27" s="19"/>
      <c r="BG27" s="19"/>
      <c r="BH27" s="19"/>
      <c r="BI27" s="19"/>
      <c r="BJ27" s="19"/>
      <c r="BL27" s="180">
        <f>SUM(BL24:BQ26)</f>
        <v>0</v>
      </c>
      <c r="BM27" s="180"/>
      <c r="BN27" s="180"/>
      <c r="BO27" s="180"/>
      <c r="BP27" s="180"/>
      <c r="BQ27" s="180"/>
      <c r="BR27" s="132"/>
      <c r="BS27" s="181">
        <f>SUM(BS24:BX26)</f>
        <v>0</v>
      </c>
      <c r="BT27" s="181"/>
      <c r="BU27" s="181"/>
      <c r="BV27" s="181"/>
      <c r="BW27" s="181"/>
      <c r="BX27" s="181"/>
      <c r="BY27" s="49"/>
      <c r="BZ27" s="49"/>
      <c r="CA27" s="49"/>
      <c r="CB27" s="49"/>
      <c r="CC27" s="49"/>
      <c r="CD27" s="49"/>
      <c r="CE27" s="49"/>
      <c r="CF27" s="49"/>
      <c r="CG27" s="49"/>
      <c r="CI27" s="271"/>
      <c r="CJ27" s="272"/>
      <c r="CK27" s="273"/>
    </row>
    <row r="28" spans="2:95" s="9" customFormat="1" ht="10.5" customHeight="1" x14ac:dyDescent="0.2">
      <c r="S28" s="155"/>
      <c r="T28" s="155"/>
      <c r="U28" s="155"/>
      <c r="V28" s="155"/>
      <c r="W28" s="155"/>
      <c r="X28" s="155"/>
      <c r="Y28" s="10"/>
      <c r="Z28" s="10"/>
      <c r="AA28" s="10"/>
      <c r="AB28" s="10"/>
      <c r="AC28" s="10"/>
      <c r="AD28" s="10"/>
      <c r="AE28" s="10"/>
      <c r="AF28" s="10"/>
      <c r="AG28" s="10"/>
      <c r="AH28" s="10"/>
      <c r="AI28" s="10"/>
      <c r="AJ28" s="17"/>
      <c r="AK28" s="17"/>
      <c r="AL28" s="17"/>
      <c r="AM28" s="17"/>
      <c r="AN28" s="17"/>
      <c r="AO28" s="17"/>
      <c r="AP28" s="17"/>
      <c r="AQ28" s="163"/>
      <c r="AR28" s="163"/>
      <c r="AS28" s="163"/>
      <c r="AT28" s="163"/>
      <c r="AU28" s="163"/>
      <c r="AV28" s="163"/>
      <c r="AW28" s="17"/>
      <c r="BB28" s="19"/>
      <c r="BC28" s="19"/>
      <c r="BD28" s="19"/>
      <c r="BE28" s="19"/>
      <c r="BF28" s="19"/>
      <c r="BG28" s="19"/>
      <c r="BH28" s="19"/>
      <c r="BI28" s="19"/>
      <c r="BJ28" s="19"/>
      <c r="BL28" s="164"/>
      <c r="BM28" s="164"/>
      <c r="BN28" s="164"/>
      <c r="BO28" s="164"/>
      <c r="BP28" s="164"/>
      <c r="BQ28" s="164"/>
      <c r="BR28" s="132"/>
      <c r="BS28" s="154"/>
      <c r="BT28" s="154"/>
      <c r="BU28" s="154"/>
      <c r="BV28" s="154"/>
      <c r="BW28" s="154"/>
      <c r="BX28" s="154"/>
      <c r="BY28" s="49"/>
      <c r="BZ28" s="49"/>
      <c r="CA28" s="49"/>
      <c r="CB28" s="49"/>
      <c r="CC28" s="49"/>
      <c r="CD28" s="49"/>
      <c r="CE28" s="49"/>
      <c r="CF28" s="49"/>
      <c r="CG28" s="49"/>
      <c r="CI28" s="271"/>
      <c r="CJ28" s="272"/>
      <c r="CK28" s="273"/>
    </row>
    <row r="29" spans="2:95" s="9" customFormat="1" ht="13.5" customHeight="1" x14ac:dyDescent="0.2">
      <c r="Y29" s="10"/>
      <c r="Z29" s="10"/>
      <c r="AA29" s="167" t="s">
        <v>151</v>
      </c>
      <c r="AB29" s="167"/>
      <c r="AC29" s="167"/>
      <c r="AD29" s="167"/>
      <c r="AE29" s="167"/>
      <c r="AF29" s="167"/>
      <c r="AG29" s="167"/>
      <c r="AH29" s="167"/>
      <c r="AI29" s="167"/>
      <c r="AJ29" s="167"/>
      <c r="AK29" s="167"/>
      <c r="AL29" s="167"/>
      <c r="AM29" s="167"/>
      <c r="AN29" s="167"/>
      <c r="AO29" s="167"/>
      <c r="AP29" s="17"/>
      <c r="AQ29" s="325"/>
      <c r="AR29" s="325"/>
      <c r="AS29" s="325"/>
      <c r="AT29" s="325"/>
      <c r="AU29" s="325"/>
      <c r="AV29" s="325"/>
      <c r="AW29" s="10"/>
      <c r="AX29" s="167" t="s">
        <v>154</v>
      </c>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57"/>
      <c r="BZ29" s="165"/>
      <c r="CA29" s="165"/>
      <c r="CB29" s="165"/>
      <c r="CC29" s="165"/>
      <c r="CD29" s="165"/>
      <c r="CE29" s="165"/>
      <c r="CF29" s="165"/>
      <c r="CG29" s="165"/>
      <c r="CI29" s="271"/>
      <c r="CJ29" s="272"/>
      <c r="CK29" s="273"/>
    </row>
    <row r="30" spans="2:95" s="9" customFormat="1" ht="13.5" customHeight="1" x14ac:dyDescent="0.2">
      <c r="Y30" s="10"/>
      <c r="Z30" s="10"/>
      <c r="AA30" s="167"/>
      <c r="AB30" s="167"/>
      <c r="AC30" s="167"/>
      <c r="AD30" s="167"/>
      <c r="AE30" s="167"/>
      <c r="AF30" s="167"/>
      <c r="AG30" s="167"/>
      <c r="AH30" s="167"/>
      <c r="AI30" s="167"/>
      <c r="AJ30" s="167"/>
      <c r="AK30" s="167"/>
      <c r="AL30" s="167"/>
      <c r="AM30" s="167"/>
      <c r="AN30" s="167"/>
      <c r="AO30" s="167"/>
      <c r="AP30" s="17"/>
      <c r="AQ30" s="326"/>
      <c r="AR30" s="326"/>
      <c r="AS30" s="326"/>
      <c r="AT30" s="326"/>
      <c r="AU30" s="326"/>
      <c r="AV30" s="326"/>
      <c r="AW30" s="10"/>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57"/>
      <c r="BZ30" s="166"/>
      <c r="CA30" s="166"/>
      <c r="CB30" s="166"/>
      <c r="CC30" s="166"/>
      <c r="CD30" s="166"/>
      <c r="CE30" s="166"/>
      <c r="CF30" s="166"/>
      <c r="CG30" s="166"/>
      <c r="CI30" s="271"/>
      <c r="CJ30" s="272"/>
      <c r="CK30" s="273"/>
    </row>
    <row r="31" spans="2:95" s="9" customFormat="1" ht="9.75" customHeight="1" thickBot="1" x14ac:dyDescent="0.25">
      <c r="Y31" s="10"/>
      <c r="Z31" s="10"/>
      <c r="AA31" s="10"/>
      <c r="AB31" s="10"/>
      <c r="AC31" s="10"/>
      <c r="AD31" s="10"/>
      <c r="AE31" s="10"/>
      <c r="AF31" s="10"/>
      <c r="AG31" s="10"/>
      <c r="AH31" s="10"/>
      <c r="AI31" s="10"/>
      <c r="AJ31" s="17"/>
      <c r="AK31" s="17"/>
      <c r="AL31" s="17"/>
      <c r="AM31" s="17"/>
      <c r="AN31" s="17"/>
      <c r="AO31" s="17"/>
      <c r="AP31" s="17"/>
      <c r="AQ31" s="151"/>
      <c r="AR31" s="152"/>
      <c r="AS31" s="152"/>
      <c r="AT31" s="152"/>
      <c r="AU31" s="152"/>
      <c r="AV31" s="152"/>
      <c r="AW31" s="10"/>
      <c r="AX31" s="10"/>
      <c r="AY31" s="17"/>
      <c r="AZ31" s="17"/>
      <c r="BA31" s="17"/>
      <c r="BB31" s="17"/>
      <c r="BC31" s="17"/>
      <c r="BD31" s="17"/>
      <c r="BE31" s="17"/>
      <c r="BF31" s="21"/>
      <c r="BG31" s="21"/>
      <c r="BH31" s="21"/>
      <c r="BI31" s="21"/>
      <c r="BJ31" s="21"/>
      <c r="BK31" s="21"/>
      <c r="BL31" s="153"/>
      <c r="BM31" s="153"/>
      <c r="BN31" s="153"/>
      <c r="BO31" s="132"/>
      <c r="BP31" s="132"/>
      <c r="BQ31" s="132"/>
      <c r="BR31" s="132"/>
      <c r="BS31" s="154"/>
      <c r="BT31" s="154"/>
      <c r="BU31" s="154"/>
      <c r="BV31" s="154"/>
      <c r="BW31" s="154"/>
      <c r="BX31" s="154"/>
      <c r="BY31" s="10"/>
      <c r="BZ31" s="10"/>
      <c r="CA31" s="10"/>
      <c r="CB31" s="10"/>
      <c r="CC31" s="10"/>
      <c r="CD31" s="10"/>
      <c r="CE31" s="10"/>
      <c r="CF31" s="10"/>
      <c r="CG31" s="10"/>
      <c r="CI31" s="271"/>
      <c r="CJ31" s="272"/>
      <c r="CK31" s="273"/>
    </row>
    <row r="32" spans="2:95" s="9" customFormat="1" ht="16.5" customHeight="1" x14ac:dyDescent="0.25">
      <c r="P32" s="18"/>
      <c r="AA32" s="291" t="s">
        <v>96</v>
      </c>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3"/>
      <c r="BL32" s="291" t="s">
        <v>110</v>
      </c>
      <c r="BM32" s="292"/>
      <c r="BN32" s="292"/>
      <c r="BO32" s="292"/>
      <c r="BP32" s="292"/>
      <c r="BQ32" s="292"/>
      <c r="BR32" s="292"/>
      <c r="BS32" s="292"/>
      <c r="BT32" s="292"/>
      <c r="BU32" s="292"/>
      <c r="BV32" s="292"/>
      <c r="BW32" s="292"/>
      <c r="BX32" s="292"/>
      <c r="BY32" s="292"/>
      <c r="BZ32" s="292"/>
      <c r="CA32" s="292"/>
      <c r="CB32" s="292"/>
      <c r="CC32" s="292"/>
      <c r="CD32" s="292"/>
      <c r="CE32" s="292"/>
      <c r="CF32" s="292"/>
      <c r="CG32" s="293"/>
      <c r="CI32" s="271"/>
      <c r="CJ32" s="272"/>
      <c r="CK32" s="273"/>
    </row>
    <row r="33" spans="9:113" s="9" customFormat="1" ht="9" customHeight="1" thickBot="1" x14ac:dyDescent="0.25">
      <c r="Z33" s="10"/>
      <c r="AA33" s="106"/>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6"/>
      <c r="BM33" s="10"/>
      <c r="BN33" s="10"/>
      <c r="BO33" s="10"/>
      <c r="BP33" s="10"/>
      <c r="BQ33" s="10"/>
      <c r="BR33" s="10"/>
      <c r="BS33" s="10"/>
      <c r="BT33" s="10"/>
      <c r="BU33" s="10"/>
      <c r="BV33" s="10"/>
      <c r="BW33" s="10"/>
      <c r="BX33" s="10"/>
      <c r="BY33" s="10"/>
      <c r="BZ33" s="10"/>
      <c r="CA33" s="10"/>
      <c r="CB33" s="10"/>
      <c r="CC33" s="10"/>
      <c r="CD33" s="10"/>
      <c r="CE33" s="10"/>
      <c r="CF33" s="10"/>
      <c r="CG33" s="133"/>
      <c r="CH33" s="10"/>
      <c r="CI33" s="271"/>
      <c r="CJ33" s="272"/>
      <c r="CK33" s="273"/>
      <c r="CL33" s="10"/>
    </row>
    <row r="34" spans="9:113" s="9" customFormat="1" ht="15" customHeight="1" thickBot="1" x14ac:dyDescent="0.3">
      <c r="R34" s="9" t="s">
        <v>78</v>
      </c>
      <c r="Z34" s="10"/>
      <c r="AA34" s="238" t="s">
        <v>99</v>
      </c>
      <c r="AB34" s="239"/>
      <c r="AC34" s="239"/>
      <c r="AD34" s="239"/>
      <c r="AE34" s="239"/>
      <c r="AF34" s="239"/>
      <c r="AG34" s="239"/>
      <c r="AH34" s="239"/>
      <c r="AI34" s="239"/>
      <c r="AJ34" s="239"/>
      <c r="AK34" s="237"/>
      <c r="AL34" s="237"/>
      <c r="AM34" s="237"/>
      <c r="AN34" s="237"/>
      <c r="AO34" s="237"/>
      <c r="AP34" s="237"/>
      <c r="AQ34" s="237"/>
      <c r="AR34" s="237"/>
      <c r="AS34" s="142"/>
      <c r="AT34" s="330" t="s">
        <v>101</v>
      </c>
      <c r="AU34" s="330"/>
      <c r="AV34" s="330"/>
      <c r="AW34" s="330"/>
      <c r="AX34" s="330"/>
      <c r="AY34" s="330"/>
      <c r="AZ34" s="330"/>
      <c r="BA34" s="330"/>
      <c r="BB34" s="330"/>
      <c r="BC34" s="330"/>
      <c r="BD34" s="330"/>
      <c r="BE34" s="330"/>
      <c r="BF34" s="150"/>
      <c r="BG34" s="294" t="s">
        <v>122</v>
      </c>
      <c r="BH34" s="295"/>
      <c r="BI34" s="295"/>
      <c r="BJ34" s="296"/>
      <c r="BK34" s="10"/>
      <c r="BL34" s="106"/>
      <c r="BM34" s="223" t="s">
        <v>153</v>
      </c>
      <c r="BN34" s="224"/>
      <c r="BO34" s="224"/>
      <c r="BP34" s="224"/>
      <c r="BQ34" s="224"/>
      <c r="BR34" s="224"/>
      <c r="BS34" s="224"/>
      <c r="BT34" s="224"/>
      <c r="BU34" s="224"/>
      <c r="BV34" s="224"/>
      <c r="BW34" s="225"/>
      <c r="BX34" s="129"/>
      <c r="BY34" s="223" t="s">
        <v>111</v>
      </c>
      <c r="BZ34" s="224"/>
      <c r="CA34" s="224"/>
      <c r="CB34" s="224"/>
      <c r="CC34" s="224"/>
      <c r="CD34" s="224"/>
      <c r="CE34" s="224"/>
      <c r="CF34" s="225"/>
      <c r="CG34" s="135"/>
      <c r="CH34" s="10"/>
      <c r="CI34" s="271"/>
      <c r="CJ34" s="272"/>
      <c r="CK34" s="273"/>
      <c r="CL34" s="10"/>
    </row>
    <row r="35" spans="9:113" s="9" customFormat="1" ht="18" customHeight="1" x14ac:dyDescent="0.2">
      <c r="I35" s="10"/>
      <c r="J35" s="10"/>
      <c r="K35" s="10"/>
      <c r="Z35" s="10"/>
      <c r="AA35" s="182" t="s">
        <v>118</v>
      </c>
      <c r="AB35" s="183"/>
      <c r="AC35" s="183"/>
      <c r="AD35" s="183"/>
      <c r="AE35" s="183"/>
      <c r="AF35" s="183"/>
      <c r="AG35" s="183"/>
      <c r="AH35" s="183"/>
      <c r="AI35" s="183"/>
      <c r="AJ35" s="183"/>
      <c r="AK35" s="297" t="s">
        <v>6</v>
      </c>
      <c r="AL35" s="297"/>
      <c r="AM35" s="297"/>
      <c r="AN35" s="297"/>
      <c r="AO35" s="297"/>
      <c r="AP35" s="297"/>
      <c r="AQ35" s="297"/>
      <c r="AR35" s="297"/>
      <c r="AS35" s="10"/>
      <c r="AT35" s="10"/>
      <c r="AU35" s="10"/>
      <c r="AV35" s="10"/>
      <c r="AW35" s="10"/>
      <c r="AX35" s="10"/>
      <c r="AY35" s="10"/>
      <c r="AZ35" s="10"/>
      <c r="BA35" s="10"/>
      <c r="BB35" s="10"/>
      <c r="BC35" s="10"/>
      <c r="BD35" s="10"/>
      <c r="BE35" s="122"/>
      <c r="BF35" s="122"/>
      <c r="BG35" s="122"/>
      <c r="BH35" s="122"/>
      <c r="BI35" s="10"/>
      <c r="BJ35" s="10"/>
      <c r="BK35" s="10"/>
      <c r="BL35" s="106"/>
      <c r="BM35" s="175" t="s">
        <v>108</v>
      </c>
      <c r="BN35" s="175"/>
      <c r="BO35" s="175"/>
      <c r="BP35" s="100"/>
      <c r="BQ35" s="176"/>
      <c r="BR35" s="176"/>
      <c r="BS35" s="176"/>
      <c r="BT35" s="176"/>
      <c r="BU35" s="176"/>
      <c r="BV35" s="176"/>
      <c r="BW35" s="176"/>
      <c r="BX35" s="32"/>
      <c r="BY35" s="10"/>
      <c r="BZ35" s="177">
        <v>0</v>
      </c>
      <c r="CA35" s="177"/>
      <c r="CB35" s="177"/>
      <c r="CC35" s="177"/>
      <c r="CD35" s="177"/>
      <c r="CE35" s="177"/>
      <c r="CF35" s="10"/>
      <c r="CG35" s="133"/>
      <c r="CH35" s="10"/>
      <c r="CI35" s="271"/>
      <c r="CJ35" s="272"/>
      <c r="CK35" s="273"/>
      <c r="CL35" s="10"/>
      <c r="CM35" s="10"/>
      <c r="CN35" s="10"/>
    </row>
    <row r="36" spans="9:113" s="50" customFormat="1" ht="10.5" customHeight="1" thickBot="1" x14ac:dyDescent="0.25">
      <c r="I36" s="49"/>
      <c r="J36" s="49"/>
      <c r="K36" s="49"/>
      <c r="Y36" s="49"/>
      <c r="Z36" s="49"/>
      <c r="AA36" s="107"/>
      <c r="AB36" s="49"/>
      <c r="AC36" s="49"/>
      <c r="AD36" s="49"/>
      <c r="AE36" s="51"/>
      <c r="AF36" s="51"/>
      <c r="AG36" s="51"/>
      <c r="AH36" s="51"/>
      <c r="AI36" s="51"/>
      <c r="AJ36" s="51"/>
      <c r="AK36" s="51"/>
      <c r="AL36" s="51"/>
      <c r="AM36" s="51"/>
      <c r="AN36" s="51"/>
      <c r="AO36" s="51"/>
      <c r="AP36" s="51"/>
      <c r="AQ36" s="49"/>
      <c r="AR36" s="49"/>
      <c r="AS36" s="49"/>
      <c r="AT36" s="49"/>
      <c r="AU36" s="49"/>
      <c r="AV36" s="49"/>
      <c r="AW36" s="49"/>
      <c r="AX36" s="49"/>
      <c r="AY36" s="49"/>
      <c r="AZ36" s="49"/>
      <c r="BA36" s="49"/>
      <c r="BB36" s="49"/>
      <c r="BC36" s="49"/>
      <c r="BD36" s="49"/>
      <c r="BE36" s="49"/>
      <c r="BF36" s="49"/>
      <c r="BG36" s="49"/>
      <c r="BH36" s="49"/>
      <c r="BI36" s="49"/>
      <c r="BJ36" s="49"/>
      <c r="BK36" s="52"/>
      <c r="BL36" s="136"/>
      <c r="BM36" s="137"/>
      <c r="BN36" s="137"/>
      <c r="BO36" s="138"/>
      <c r="BP36" s="138"/>
      <c r="BQ36" s="138"/>
      <c r="BR36" s="138"/>
      <c r="BS36" s="138"/>
      <c r="BT36" s="138"/>
      <c r="BU36" s="138"/>
      <c r="BV36" s="138"/>
      <c r="BW36" s="138"/>
      <c r="BX36" s="138"/>
      <c r="BY36" s="139"/>
      <c r="BZ36" s="140"/>
      <c r="CA36" s="140"/>
      <c r="CB36" s="140"/>
      <c r="CC36" s="140"/>
      <c r="CD36" s="140"/>
      <c r="CE36" s="140"/>
      <c r="CF36" s="139"/>
      <c r="CG36" s="141"/>
      <c r="CH36" s="49"/>
      <c r="CI36" s="271"/>
      <c r="CJ36" s="272"/>
      <c r="CK36" s="273"/>
    </row>
    <row r="37" spans="9:113" s="13" customFormat="1" ht="15" customHeight="1" x14ac:dyDescent="0.2">
      <c r="I37" s="12"/>
      <c r="J37" s="12"/>
      <c r="K37" s="12"/>
      <c r="L37" s="12"/>
      <c r="AA37" s="101"/>
      <c r="AB37" s="307" t="s">
        <v>94</v>
      </c>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40"/>
      <c r="BD37" s="221"/>
      <c r="BE37" s="221"/>
      <c r="BF37" s="221"/>
      <c r="BG37" s="221"/>
      <c r="BH37" s="221"/>
      <c r="BI37" s="221"/>
      <c r="BJ37" s="221"/>
      <c r="BK37" s="221"/>
      <c r="BL37" s="303" t="s">
        <v>121</v>
      </c>
      <c r="BM37" s="304"/>
      <c r="BN37" s="304"/>
      <c r="BO37" s="304"/>
      <c r="BP37" s="304"/>
      <c r="BQ37" s="304"/>
      <c r="BR37" s="304"/>
      <c r="BS37" s="304"/>
      <c r="BT37" s="304"/>
      <c r="BU37" s="304"/>
      <c r="BV37" s="304"/>
      <c r="BW37" s="304"/>
      <c r="BX37" s="304"/>
      <c r="BY37" s="304"/>
      <c r="BZ37" s="304"/>
      <c r="CA37" s="304"/>
      <c r="CB37" s="304"/>
      <c r="CC37" s="304"/>
      <c r="CD37" s="304"/>
      <c r="CE37" s="304"/>
      <c r="CF37" s="304"/>
      <c r="CG37" s="305"/>
      <c r="CI37" s="271"/>
      <c r="CJ37" s="272"/>
      <c r="CK37" s="273"/>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row>
    <row r="38" spans="9:113" s="13" customFormat="1" ht="3" customHeight="1" x14ac:dyDescent="0.25">
      <c r="AA38" s="101"/>
      <c r="AB38" s="20"/>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3"/>
      <c r="BE38" s="23"/>
      <c r="BF38" s="23"/>
      <c r="BG38" s="23"/>
      <c r="BH38" s="23"/>
      <c r="BI38" s="23"/>
      <c r="BJ38" s="23"/>
      <c r="BK38" s="23"/>
      <c r="BL38" s="114"/>
      <c r="CG38" s="113"/>
      <c r="CI38" s="271"/>
      <c r="CJ38" s="272"/>
      <c r="CK38" s="273"/>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row>
    <row r="39" spans="9:113" s="13" customFormat="1" ht="15" customHeight="1" x14ac:dyDescent="0.2">
      <c r="Q39" s="134"/>
      <c r="AA39" s="101"/>
      <c r="AB39" s="308" t="str">
        <f>IF(OR($AA$24=Validation!$B$3,$AA$24=Validation!$B$49,$AA$24=Validation!$B$50,$AA$24=Validation!$B$51,$AA$24=Validation!$B$53,$AA$24=Validation!$B$54,$AA$24=Validation!$B$55,$AA$24=Validation!$B$58,$AA$24=Validation!$B$59,$AA$24=Validation!$B$61,$AA$24=Validation!$B$62,$AA$24=Validation!$B$63,$AA$24=Validation!$B$64),"Total Activity Delivery (AD) Expenses","")</f>
        <v/>
      </c>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41"/>
      <c r="BD39" s="221"/>
      <c r="BE39" s="221"/>
      <c r="BF39" s="221"/>
      <c r="BG39" s="221"/>
      <c r="BH39" s="221"/>
      <c r="BI39" s="221"/>
      <c r="BJ39" s="221"/>
      <c r="BK39" s="322"/>
      <c r="BL39" s="131"/>
      <c r="BM39" s="223" t="s">
        <v>152</v>
      </c>
      <c r="BN39" s="224"/>
      <c r="BO39" s="224"/>
      <c r="BP39" s="224"/>
      <c r="BQ39" s="224"/>
      <c r="BR39" s="224"/>
      <c r="BS39" s="224"/>
      <c r="BT39" s="224"/>
      <c r="BU39" s="224"/>
      <c r="BV39" s="224"/>
      <c r="BW39" s="225"/>
      <c r="BX39" s="16"/>
      <c r="BY39" s="223" t="s">
        <v>111</v>
      </c>
      <c r="BZ39" s="224"/>
      <c r="CA39" s="224"/>
      <c r="CB39" s="224"/>
      <c r="CC39" s="224"/>
      <c r="CD39" s="224"/>
      <c r="CE39" s="224"/>
      <c r="CF39" s="225"/>
      <c r="CG39" s="98"/>
      <c r="CH39" s="16"/>
      <c r="CI39" s="271"/>
      <c r="CJ39" s="272"/>
      <c r="CK39" s="273"/>
      <c r="CY39" s="128"/>
      <c r="CZ39" s="128"/>
      <c r="DA39" s="128"/>
      <c r="DB39" s="128"/>
      <c r="DC39" s="128"/>
      <c r="DD39" s="128"/>
      <c r="DE39" s="128"/>
      <c r="DF39" s="128"/>
      <c r="DG39" s="128"/>
      <c r="DH39" s="128"/>
      <c r="DI39" s="128"/>
    </row>
    <row r="40" spans="9:113" s="13" customFormat="1" ht="9" customHeight="1" x14ac:dyDescent="0.25">
      <c r="AA40" s="101"/>
      <c r="AB40" s="20"/>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3"/>
      <c r="BE40" s="23"/>
      <c r="BF40" s="23"/>
      <c r="BG40" s="23"/>
      <c r="BH40" s="23"/>
      <c r="BI40" s="23"/>
      <c r="BJ40" s="23"/>
      <c r="BK40" s="23"/>
      <c r="BL40" s="114"/>
      <c r="BM40" s="129"/>
      <c r="BN40" s="129"/>
      <c r="BO40" s="129"/>
      <c r="BP40" s="100"/>
      <c r="BQ40" s="100"/>
      <c r="BR40" s="100"/>
      <c r="BS40" s="100"/>
      <c r="BT40" s="100"/>
      <c r="BU40" s="100"/>
      <c r="BV40" s="100"/>
      <c r="BW40" s="100"/>
      <c r="BX40" s="16"/>
      <c r="BY40" s="100"/>
      <c r="BZ40" s="100"/>
      <c r="CA40" s="100"/>
      <c r="CB40" s="100"/>
      <c r="CC40" s="100"/>
      <c r="CD40" s="100"/>
      <c r="CE40" s="100"/>
      <c r="CF40" s="100"/>
      <c r="CG40" s="98"/>
      <c r="CH40" s="16"/>
      <c r="CI40" s="271"/>
      <c r="CJ40" s="272"/>
      <c r="CK40" s="273"/>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row>
    <row r="41" spans="9:113" s="13" customFormat="1" ht="15" customHeight="1" x14ac:dyDescent="0.2">
      <c r="AA41" s="101"/>
      <c r="AB41" s="307" t="s">
        <v>105</v>
      </c>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40"/>
      <c r="BD41" s="221"/>
      <c r="BE41" s="221"/>
      <c r="BF41" s="221"/>
      <c r="BG41" s="221"/>
      <c r="BH41" s="221"/>
      <c r="BI41" s="221"/>
      <c r="BJ41" s="221"/>
      <c r="BK41" s="221"/>
      <c r="BL41" s="123"/>
      <c r="BM41" s="222" t="s">
        <v>108</v>
      </c>
      <c r="BN41" s="222"/>
      <c r="BO41" s="222"/>
      <c r="BP41" s="222"/>
      <c r="BQ41" s="176"/>
      <c r="BR41" s="176"/>
      <c r="BS41" s="176"/>
      <c r="BT41" s="176"/>
      <c r="BU41" s="176"/>
      <c r="BV41" s="176"/>
      <c r="BW41" s="176"/>
      <c r="BX41" s="32"/>
      <c r="BY41" s="12"/>
      <c r="BZ41" s="12"/>
      <c r="CA41" s="12"/>
      <c r="CB41" s="12"/>
      <c r="CC41" s="12"/>
      <c r="CD41" s="12"/>
      <c r="CE41" s="12"/>
      <c r="CF41" s="12"/>
      <c r="CG41" s="98"/>
      <c r="CH41" s="16"/>
      <c r="CI41" s="271"/>
      <c r="CJ41" s="272"/>
      <c r="CK41" s="273"/>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row>
    <row r="42" spans="9:113" s="13" customFormat="1" ht="3" customHeight="1" x14ac:dyDescent="0.25">
      <c r="AA42" s="101"/>
      <c r="AB42" s="20"/>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3"/>
      <c r="BE42" s="23"/>
      <c r="BF42" s="23"/>
      <c r="BG42" s="23"/>
      <c r="BH42" s="23"/>
      <c r="BI42" s="23"/>
      <c r="BJ42" s="23"/>
      <c r="BK42" s="23"/>
      <c r="BL42" s="114"/>
      <c r="BM42" s="14"/>
      <c r="BN42" s="16"/>
      <c r="BO42" s="16"/>
      <c r="BP42" s="16"/>
      <c r="BQ42" s="16"/>
      <c r="BR42" s="16"/>
      <c r="BS42" s="16"/>
      <c r="BT42" s="16"/>
      <c r="BU42" s="16"/>
      <c r="BV42" s="16"/>
      <c r="BW42" s="16"/>
      <c r="BX42" s="16"/>
      <c r="BY42" s="16"/>
      <c r="BZ42" s="16"/>
      <c r="CA42" s="16"/>
      <c r="CB42" s="16"/>
      <c r="CC42" s="16"/>
      <c r="CD42" s="16"/>
      <c r="CE42" s="16"/>
      <c r="CF42" s="16"/>
      <c r="CG42" s="98"/>
      <c r="CH42" s="16"/>
      <c r="CI42" s="271"/>
      <c r="CJ42" s="272"/>
      <c r="CK42" s="273"/>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row>
    <row r="43" spans="9:113" s="13" customFormat="1" ht="15" customHeight="1" x14ac:dyDescent="0.2">
      <c r="AA43" s="101"/>
      <c r="AB43" s="307" t="str">
        <f>IF(OR($AA$24=Validation!$B$3,$AA$24=Validation!$B$49,$AA$24=Validation!$B$50,$AA$24=Validation!$B$51,$AA$24=Validation!$B$53,$AA$24=Validation!$B$54,$AA$24=Validation!$B$55,$AA$24=Validation!$B$58,$AA$24=Validation!$B$59,$AA$24=Validation!$B$61,$AA$24=Validation!$B$62,$AA$24=Validation!$B$63,$AA$24=Validation!$B$64),"PI USED for reimbursement on (AD) Expenses","")</f>
        <v/>
      </c>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40"/>
      <c r="BD43" s="221"/>
      <c r="BE43" s="221"/>
      <c r="BF43" s="221"/>
      <c r="BG43" s="221"/>
      <c r="BH43" s="221"/>
      <c r="BI43" s="221"/>
      <c r="BJ43" s="221"/>
      <c r="BK43" s="221"/>
      <c r="BL43" s="123"/>
      <c r="BM43" s="306" t="s">
        <v>112</v>
      </c>
      <c r="BN43" s="306"/>
      <c r="BO43" s="306"/>
      <c r="BP43" s="306"/>
      <c r="BQ43" s="306"/>
      <c r="BR43" s="306"/>
      <c r="BS43" s="306"/>
      <c r="BT43" s="306"/>
      <c r="BU43" s="306"/>
      <c r="BV43" s="306"/>
      <c r="BW43" s="306"/>
      <c r="BX43" s="32"/>
      <c r="BY43" s="32"/>
      <c r="BZ43" s="177">
        <v>0</v>
      </c>
      <c r="CA43" s="177"/>
      <c r="CB43" s="177"/>
      <c r="CC43" s="177"/>
      <c r="CD43" s="177"/>
      <c r="CE43" s="177"/>
      <c r="CF43" s="16"/>
      <c r="CG43" s="98"/>
      <c r="CH43" s="16"/>
      <c r="CI43" s="271"/>
      <c r="CJ43" s="272"/>
      <c r="CK43" s="273"/>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row>
    <row r="44" spans="9:113" s="13" customFormat="1" ht="6" customHeight="1" x14ac:dyDescent="0.25">
      <c r="AA44" s="101"/>
      <c r="AB44" s="20"/>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3"/>
      <c r="BE44" s="23"/>
      <c r="BF44" s="23"/>
      <c r="BG44" s="23"/>
      <c r="BH44" s="23"/>
      <c r="BI44" s="23"/>
      <c r="BJ44" s="23"/>
      <c r="BK44" s="23"/>
      <c r="BL44" s="114"/>
      <c r="BM44" s="16"/>
      <c r="BN44" s="16"/>
      <c r="BO44" s="127"/>
      <c r="BP44" s="127"/>
      <c r="BQ44" s="127"/>
      <c r="BR44" s="127"/>
      <c r="BS44" s="127"/>
      <c r="BT44" s="127"/>
      <c r="BU44" s="127"/>
      <c r="BV44" s="127"/>
      <c r="BW44" s="127"/>
      <c r="BX44" s="32"/>
      <c r="BY44" s="32"/>
      <c r="BZ44" s="16"/>
      <c r="CA44" s="16"/>
      <c r="CB44" s="16"/>
      <c r="CC44" s="16"/>
      <c r="CD44" s="16"/>
      <c r="CE44" s="16"/>
      <c r="CF44" s="16"/>
      <c r="CG44" s="115"/>
      <c r="CH44" s="83"/>
      <c r="CI44" s="271"/>
      <c r="CJ44" s="272"/>
      <c r="CK44" s="273"/>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row>
    <row r="45" spans="9:113" s="13" customFormat="1" ht="15" customHeight="1" x14ac:dyDescent="0.25">
      <c r="AA45" s="229" t="s">
        <v>130</v>
      </c>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1"/>
      <c r="BL45" s="130"/>
      <c r="BM45" s="232" t="s">
        <v>113</v>
      </c>
      <c r="BN45" s="232"/>
      <c r="BO45" s="232"/>
      <c r="BP45" s="232"/>
      <c r="BQ45" s="232"/>
      <c r="BR45" s="232"/>
      <c r="BS45" s="232"/>
      <c r="BT45" s="232"/>
      <c r="BU45" s="232"/>
      <c r="BV45" s="232"/>
      <c r="BW45" s="232"/>
      <c r="BX45" s="120"/>
      <c r="BY45" s="120"/>
      <c r="BZ45" s="245">
        <v>0</v>
      </c>
      <c r="CA45" s="245"/>
      <c r="CB45" s="245"/>
      <c r="CC45" s="245"/>
      <c r="CD45" s="245"/>
      <c r="CE45" s="245"/>
      <c r="CF45" s="110"/>
      <c r="CG45" s="99"/>
      <c r="CH45" s="97"/>
      <c r="CI45" s="271"/>
      <c r="CJ45" s="272"/>
      <c r="CK45" s="273"/>
    </row>
    <row r="46" spans="9:113" s="9" customFormat="1" ht="18.75" customHeight="1" x14ac:dyDescent="0.2">
      <c r="AA46" s="106"/>
      <c r="AB46" s="302" t="s">
        <v>98</v>
      </c>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40"/>
      <c r="BD46" s="299">
        <f>SUM($BD$37+$BD$39)-(BD41+BD43)</f>
        <v>0</v>
      </c>
      <c r="BE46" s="299"/>
      <c r="BF46" s="299"/>
      <c r="BG46" s="299"/>
      <c r="BH46" s="299"/>
      <c r="BI46" s="299"/>
      <c r="BJ46" s="299"/>
      <c r="BK46" s="299"/>
      <c r="BL46" s="116"/>
      <c r="BM46" s="16"/>
      <c r="BN46" s="12"/>
      <c r="BO46" s="97"/>
      <c r="BP46" s="97"/>
      <c r="BQ46" s="97"/>
      <c r="BR46" s="97"/>
      <c r="BS46" s="97"/>
      <c r="BT46" s="97"/>
      <c r="BU46" s="97"/>
      <c r="BV46" s="97"/>
      <c r="BW46" s="97"/>
      <c r="BX46" s="97"/>
      <c r="BY46" s="97"/>
      <c r="BZ46" s="97"/>
      <c r="CA46" s="97"/>
      <c r="CB46" s="97"/>
      <c r="CC46" s="97"/>
      <c r="CD46" s="97"/>
      <c r="CE46" s="97"/>
      <c r="CF46" s="97"/>
      <c r="CG46" s="115"/>
      <c r="CH46" s="83"/>
      <c r="CI46" s="271"/>
      <c r="CJ46" s="272"/>
      <c r="CK46" s="273"/>
    </row>
    <row r="47" spans="9:113" s="9" customFormat="1" ht="7.5" customHeight="1" thickBot="1" x14ac:dyDescent="0.3">
      <c r="W47" s="10"/>
      <c r="AA47" s="106"/>
      <c r="AB47" s="15"/>
      <c r="AC47" s="42"/>
      <c r="AD47" s="43"/>
      <c r="AE47" s="43"/>
      <c r="AF47" s="42"/>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24"/>
      <c r="BE47" s="24"/>
      <c r="BF47" s="24"/>
      <c r="BG47" s="24"/>
      <c r="BH47" s="24"/>
      <c r="BI47" s="24"/>
      <c r="BJ47" s="24"/>
      <c r="BK47" s="22"/>
      <c r="BL47" s="117"/>
      <c r="BM47" s="16"/>
      <c r="BN47" s="119"/>
      <c r="BO47" s="119"/>
      <c r="BP47" s="119"/>
      <c r="BQ47" s="119"/>
      <c r="BR47" s="119"/>
      <c r="BS47" s="119"/>
      <c r="BT47" s="119"/>
      <c r="BU47" s="119"/>
      <c r="BV47" s="119"/>
      <c r="BW47" s="119"/>
      <c r="BX47" s="119"/>
      <c r="BY47" s="119"/>
      <c r="BZ47" s="119"/>
      <c r="CA47" s="119"/>
      <c r="CB47" s="119"/>
      <c r="CC47" s="119"/>
      <c r="CD47" s="119"/>
      <c r="CE47" s="119"/>
      <c r="CF47" s="119"/>
      <c r="CG47" s="115"/>
      <c r="CH47" s="83"/>
      <c r="CI47" s="271"/>
      <c r="CJ47" s="272"/>
      <c r="CK47" s="273"/>
    </row>
    <row r="48" spans="9:113" s="9" customFormat="1" ht="18" customHeight="1" thickBot="1" x14ac:dyDescent="0.25">
      <c r="AA48" s="106"/>
      <c r="AB48" s="226" t="s">
        <v>131</v>
      </c>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8"/>
      <c r="BC48" s="40"/>
      <c r="BD48" s="172">
        <f>SUM(CA24:CG26)</f>
        <v>0</v>
      </c>
      <c r="BE48" s="173"/>
      <c r="BF48" s="173"/>
      <c r="BG48" s="173"/>
      <c r="BH48" s="173"/>
      <c r="BI48" s="173"/>
      <c r="BJ48" s="173"/>
      <c r="BK48" s="174"/>
      <c r="BL48" s="112"/>
      <c r="BM48" s="16"/>
      <c r="BN48" s="119"/>
      <c r="BO48" s="119"/>
      <c r="BP48" s="119"/>
      <c r="BQ48" s="119"/>
      <c r="BR48" s="119"/>
      <c r="BS48" s="119"/>
      <c r="BT48" s="119"/>
      <c r="BU48" s="119"/>
      <c r="BV48" s="119"/>
      <c r="BW48" s="119"/>
      <c r="BX48" s="119"/>
      <c r="BY48" s="119"/>
      <c r="BZ48" s="119"/>
      <c r="CA48" s="119"/>
      <c r="CB48" s="119"/>
      <c r="CC48" s="119"/>
      <c r="CD48" s="119"/>
      <c r="CE48" s="119"/>
      <c r="CF48" s="119"/>
      <c r="CG48" s="98"/>
      <c r="CH48" s="16"/>
      <c r="CI48" s="271"/>
      <c r="CJ48" s="272"/>
      <c r="CK48" s="273"/>
    </row>
    <row r="49" spans="3:96" s="9" customFormat="1" ht="12" customHeight="1" x14ac:dyDescent="0.2">
      <c r="S49" s="9" t="s">
        <v>78</v>
      </c>
      <c r="Z49" s="10"/>
      <c r="AA49" s="108"/>
      <c r="AB49" s="109"/>
      <c r="AC49" s="301" t="str">
        <f>IF(BD48&lt;0,"Project balance may not be less then ZERO","")</f>
        <v/>
      </c>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110"/>
      <c r="BL49" s="118"/>
      <c r="BM49" s="110"/>
      <c r="BN49" s="110"/>
      <c r="BO49" s="110"/>
      <c r="BP49" s="110"/>
      <c r="BQ49" s="110"/>
      <c r="BR49" s="110"/>
      <c r="BS49" s="110"/>
      <c r="BT49" s="110"/>
      <c r="BU49" s="110"/>
      <c r="BV49" s="110"/>
      <c r="BW49" s="110"/>
      <c r="BX49" s="110"/>
      <c r="BY49" s="110"/>
      <c r="BZ49" s="110"/>
      <c r="CA49" s="110"/>
      <c r="CB49" s="110"/>
      <c r="CC49" s="110"/>
      <c r="CD49" s="110"/>
      <c r="CE49" s="110"/>
      <c r="CF49" s="110"/>
      <c r="CG49" s="111"/>
      <c r="CH49" s="10"/>
      <c r="CI49" s="271"/>
      <c r="CJ49" s="272"/>
      <c r="CK49" s="273"/>
    </row>
    <row r="50" spans="3:96" s="9" customFormat="1" ht="12" customHeight="1" x14ac:dyDescent="0.25">
      <c r="Z50" s="10"/>
      <c r="AA50" s="10"/>
      <c r="AB50" s="10"/>
      <c r="AC50" s="10"/>
      <c r="AD50" s="10"/>
      <c r="AE50" s="10"/>
      <c r="AF50" s="10"/>
      <c r="AG50" s="10"/>
      <c r="AH50" s="10"/>
      <c r="AI50" s="10"/>
      <c r="AJ50" s="10"/>
      <c r="AK50" s="240" t="str">
        <f>IF(BG34="Yes","Complete a FINAL Setup and Completion Report","")</f>
        <v/>
      </c>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10"/>
      <c r="BY50" s="14"/>
      <c r="BZ50" s="14"/>
      <c r="CA50" s="14"/>
      <c r="CB50" s="14"/>
      <c r="CC50" s="14"/>
      <c r="CD50" s="14"/>
      <c r="CE50" s="10"/>
      <c r="CF50" s="10"/>
      <c r="CG50" s="10"/>
      <c r="CH50" s="10"/>
      <c r="CI50" s="271"/>
      <c r="CJ50" s="272"/>
      <c r="CK50" s="273"/>
      <c r="CL50" s="10"/>
      <c r="CM50" s="10"/>
      <c r="CN50" s="10"/>
      <c r="CO50" s="10"/>
      <c r="CP50" s="10"/>
      <c r="CQ50" s="10"/>
      <c r="CR50" s="10"/>
    </row>
    <row r="51" spans="3:96" s="9" customFormat="1" ht="15" customHeight="1" thickBot="1" x14ac:dyDescent="0.3">
      <c r="Z51" s="10"/>
      <c r="AA51" s="10"/>
      <c r="AB51" s="10"/>
      <c r="AC51" s="10"/>
      <c r="AD51" s="10"/>
      <c r="AE51" s="10"/>
      <c r="AF51" s="10"/>
      <c r="AG51" s="10"/>
      <c r="AH51" s="10"/>
      <c r="AI51" s="10"/>
      <c r="AJ51" s="10"/>
      <c r="AK51" s="300" t="s">
        <v>95</v>
      </c>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10"/>
      <c r="BY51" s="10"/>
      <c r="BZ51" s="10"/>
      <c r="CA51" s="10"/>
      <c r="CB51" s="32"/>
      <c r="CC51" s="32"/>
      <c r="CD51" s="32"/>
      <c r="CE51" s="32"/>
      <c r="CF51" s="32"/>
      <c r="CG51" s="32"/>
      <c r="CH51" s="32"/>
      <c r="CI51" s="271"/>
      <c r="CJ51" s="272"/>
      <c r="CK51" s="273"/>
      <c r="CL51" s="10"/>
      <c r="CM51" s="10"/>
      <c r="CN51" s="10"/>
      <c r="CO51" s="10"/>
      <c r="CP51" s="10"/>
      <c r="CQ51" s="10"/>
      <c r="CR51" s="10"/>
    </row>
    <row r="52" spans="3:96" s="9" customFormat="1" ht="12.75" customHeight="1" thickBot="1" x14ac:dyDescent="0.3">
      <c r="C52" s="10"/>
      <c r="D52" s="10"/>
      <c r="E52" s="10"/>
      <c r="K52" s="5"/>
      <c r="Z52" s="10"/>
      <c r="AA52" s="10"/>
      <c r="AB52" s="10"/>
      <c r="AC52" s="10"/>
      <c r="AD52" s="10"/>
      <c r="AE52" s="10"/>
      <c r="AI52" s="298">
        <v>0</v>
      </c>
      <c r="AJ52" s="236"/>
      <c r="AK52" s="319" t="e">
        <f>BX52*100</f>
        <v>#DIV/0!</v>
      </c>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1"/>
      <c r="BX52" s="242" t="e">
        <f>SUM(X26/X24)</f>
        <v>#DIV/0!</v>
      </c>
      <c r="BY52" s="242"/>
      <c r="BZ52" s="242"/>
      <c r="CA52" s="242"/>
      <c r="CB52" s="242"/>
      <c r="CD52" s="32"/>
      <c r="CE52" s="32"/>
      <c r="CF52" s="32"/>
      <c r="CG52" s="32"/>
      <c r="CH52" s="32"/>
      <c r="CI52" s="271"/>
      <c r="CJ52" s="272"/>
      <c r="CK52" s="273"/>
      <c r="CL52" s="10"/>
      <c r="CM52" s="10"/>
      <c r="CN52" s="10"/>
      <c r="CO52" s="10"/>
      <c r="CP52" s="10"/>
      <c r="CQ52" s="10"/>
      <c r="CR52" s="10"/>
    </row>
    <row r="53" spans="3:96" s="9" customFormat="1" ht="3" customHeight="1" x14ac:dyDescent="0.25">
      <c r="C53" s="10"/>
      <c r="D53" s="10"/>
      <c r="E53" s="10"/>
      <c r="K53" s="5"/>
      <c r="Z53" s="10"/>
      <c r="AA53" s="10"/>
      <c r="AB53" s="10"/>
      <c r="AC53" s="10"/>
      <c r="AD53" s="10"/>
      <c r="AE53" s="10"/>
      <c r="AI53" s="54"/>
      <c r="AJ53" s="55"/>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53"/>
      <c r="BY53" s="53"/>
      <c r="BZ53" s="53"/>
      <c r="CA53" s="53"/>
      <c r="CB53" s="53"/>
      <c r="CD53" s="32"/>
      <c r="CE53" s="32"/>
      <c r="CF53" s="32"/>
      <c r="CG53" s="32"/>
      <c r="CH53" s="32"/>
      <c r="CI53" s="271"/>
      <c r="CJ53" s="272"/>
      <c r="CK53" s="273"/>
      <c r="CL53" s="10"/>
      <c r="CM53" s="10"/>
      <c r="CN53" s="10"/>
      <c r="CO53" s="10"/>
      <c r="CP53" s="10"/>
      <c r="CQ53" s="10"/>
      <c r="CR53" s="10"/>
    </row>
    <row r="54" spans="3:96" s="9" customFormat="1" ht="12" customHeight="1" x14ac:dyDescent="0.25">
      <c r="C54" s="10"/>
      <c r="D54" s="10"/>
      <c r="E54" s="10"/>
      <c r="K54" s="5"/>
      <c r="Z54" s="10"/>
      <c r="AA54" s="243" t="s">
        <v>100</v>
      </c>
      <c r="AB54" s="243"/>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32"/>
      <c r="CI54" s="271"/>
      <c r="CJ54" s="272"/>
      <c r="CK54" s="273"/>
      <c r="CL54" s="10"/>
      <c r="CM54" s="10"/>
      <c r="CN54" s="10"/>
      <c r="CO54" s="10"/>
      <c r="CP54" s="10"/>
      <c r="CQ54" s="10"/>
      <c r="CR54" s="10"/>
    </row>
    <row r="55" spans="3:96" s="9" customFormat="1" ht="12" customHeight="1" x14ac:dyDescent="0.25">
      <c r="C55" s="10"/>
      <c r="D55" s="10"/>
      <c r="E55" s="10"/>
      <c r="K55" s="5"/>
      <c r="Z55" s="10"/>
      <c r="AA55" s="243"/>
      <c r="AB55" s="243"/>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32"/>
      <c r="CI55" s="271"/>
      <c r="CJ55" s="272"/>
      <c r="CK55" s="273"/>
      <c r="CL55" s="10"/>
      <c r="CM55" s="10"/>
      <c r="CN55" s="10"/>
      <c r="CO55" s="10"/>
      <c r="CP55" s="10"/>
      <c r="CQ55" s="10"/>
      <c r="CR55" s="10"/>
    </row>
    <row r="56" spans="3:96" s="9" customFormat="1" ht="30.75" customHeight="1" x14ac:dyDescent="0.25">
      <c r="C56" s="10"/>
      <c r="D56" s="10"/>
      <c r="E56" s="10"/>
      <c r="K56" s="5"/>
      <c r="Z56" s="10"/>
      <c r="AA56" s="243"/>
      <c r="AB56" s="243"/>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32"/>
      <c r="CI56" s="327"/>
      <c r="CJ56" s="328"/>
      <c r="CK56" s="329"/>
      <c r="CL56" s="10"/>
      <c r="CM56" s="10"/>
      <c r="CN56" s="10"/>
      <c r="CO56" s="10"/>
      <c r="CP56" s="10"/>
      <c r="CQ56" s="10"/>
      <c r="CR56" s="10"/>
    </row>
    <row r="57" spans="3:96" ht="51.75" customHeight="1" x14ac:dyDescent="0.25">
      <c r="Z57" s="48"/>
      <c r="AA57" s="278" t="s">
        <v>134</v>
      </c>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48"/>
      <c r="CI57" s="268" t="s">
        <v>109</v>
      </c>
      <c r="CJ57" s="269"/>
      <c r="CK57" s="270"/>
    </row>
    <row r="58" spans="3:96" ht="6" customHeight="1" thickBot="1" x14ac:dyDescent="0.3">
      <c r="Z58" s="48"/>
      <c r="AA58" s="252"/>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48"/>
      <c r="CI58" s="271"/>
      <c r="CJ58" s="272"/>
      <c r="CK58" s="273"/>
    </row>
    <row r="59" spans="3:96" ht="6.75" customHeight="1" x14ac:dyDescent="0.25">
      <c r="Z59" s="48"/>
      <c r="AA59" s="84"/>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145" t="str">
        <f>IF(AS16&gt;0,AS16,"")</f>
        <v/>
      </c>
      <c r="CE59" s="145"/>
      <c r="CF59" s="145"/>
      <c r="CG59" s="145"/>
      <c r="CH59" s="48"/>
      <c r="CI59" s="271"/>
      <c r="CJ59" s="272"/>
      <c r="CK59" s="273"/>
    </row>
    <row r="60" spans="3:96" ht="12" customHeight="1" x14ac:dyDescent="0.25">
      <c r="Z60" s="48"/>
      <c r="AA60" s="233" t="s">
        <v>1</v>
      </c>
      <c r="AB60" s="233"/>
      <c r="AC60" s="233"/>
      <c r="AD60" s="233"/>
      <c r="AE60" s="233"/>
      <c r="AF60" s="233"/>
      <c r="AG60" s="233"/>
      <c r="AH60" s="233"/>
      <c r="AI60" s="233"/>
      <c r="AJ60" s="234" t="str">
        <f>IF(AL5&gt;0,AL5,"")</f>
        <v/>
      </c>
      <c r="AK60" s="234"/>
      <c r="AL60" s="234"/>
      <c r="AM60" s="234"/>
      <c r="AN60" s="234"/>
      <c r="AO60" s="234"/>
      <c r="AP60" s="234"/>
      <c r="AQ60" s="234"/>
      <c r="AR60" s="234"/>
      <c r="AS60" s="234"/>
      <c r="AT60" s="234"/>
      <c r="AU60" s="234"/>
      <c r="AV60" s="234"/>
      <c r="AW60" s="233" t="s">
        <v>91</v>
      </c>
      <c r="AX60" s="233"/>
      <c r="AY60" s="233"/>
      <c r="AZ60" s="233"/>
      <c r="BA60" s="234" t="str">
        <f>IF(BG5&gt;0,BG5,"")</f>
        <v/>
      </c>
      <c r="BB60" s="234"/>
      <c r="BC60" s="234"/>
      <c r="BD60" s="234"/>
      <c r="BE60" s="234"/>
      <c r="BF60" s="234"/>
      <c r="BG60" s="234"/>
      <c r="BH60" s="234"/>
      <c r="BI60" s="234"/>
      <c r="BJ60" s="234"/>
      <c r="BK60" s="234"/>
      <c r="BL60" s="234"/>
      <c r="BM60" s="234"/>
      <c r="BN60" s="234"/>
      <c r="BO60" s="234"/>
      <c r="BP60" s="234"/>
      <c r="BQ60" s="234"/>
      <c r="BR60" s="234"/>
      <c r="BS60" s="234"/>
      <c r="BT60" s="148"/>
      <c r="BU60" s="148"/>
      <c r="BV60" s="315"/>
      <c r="BW60" s="315"/>
      <c r="BX60" s="315"/>
      <c r="BY60" s="315"/>
      <c r="BZ60" s="315"/>
      <c r="CA60" s="315"/>
      <c r="CB60" s="315"/>
      <c r="CC60" s="315"/>
      <c r="CD60" s="187" t="str">
        <f>IF(AQ19&gt;0,AQ19,"")</f>
        <v/>
      </c>
      <c r="CE60" s="187"/>
      <c r="CF60" s="187"/>
      <c r="CG60" s="149"/>
      <c r="CH60" s="48"/>
      <c r="CI60" s="271"/>
      <c r="CJ60" s="272"/>
      <c r="CK60" s="273"/>
    </row>
    <row r="61" spans="3:96" ht="12" customHeight="1" x14ac:dyDescent="0.25">
      <c r="Z61" s="48"/>
      <c r="AA61" s="233" t="s">
        <v>7</v>
      </c>
      <c r="AB61" s="233"/>
      <c r="AC61" s="233"/>
      <c r="AD61" s="233"/>
      <c r="AE61" s="233"/>
      <c r="AF61" s="233"/>
      <c r="AG61" s="233"/>
      <c r="AH61" s="233"/>
      <c r="AI61" s="233"/>
      <c r="AJ61" s="233"/>
      <c r="AK61" s="233"/>
      <c r="AL61" s="233"/>
      <c r="AM61" s="233"/>
      <c r="AN61" s="233"/>
      <c r="AO61" s="233"/>
      <c r="AP61" s="233"/>
      <c r="AQ61" s="234" t="str">
        <f>IF(AR6&gt;0,AR6,"")</f>
        <v/>
      </c>
      <c r="AR61" s="234"/>
      <c r="AS61" s="234"/>
      <c r="AT61" s="234"/>
      <c r="AU61" s="234"/>
      <c r="AV61" s="234"/>
      <c r="AW61" s="234"/>
      <c r="AX61" s="234"/>
      <c r="AY61" s="234"/>
      <c r="AZ61" s="234"/>
      <c r="BA61" s="234"/>
      <c r="BB61" s="234"/>
      <c r="BC61" s="234"/>
      <c r="BD61" s="234"/>
      <c r="BE61" s="234"/>
      <c r="BF61" s="234"/>
      <c r="BG61" s="234"/>
      <c r="BH61" s="234"/>
      <c r="BI61" s="236" t="s">
        <v>92</v>
      </c>
      <c r="BJ61" s="236"/>
      <c r="BK61" s="236"/>
      <c r="BL61" s="236"/>
      <c r="BM61" s="235" t="str">
        <f>IF(BT6&gt;0,BT6,"")</f>
        <v/>
      </c>
      <c r="BN61" s="235"/>
      <c r="BO61" s="235"/>
      <c r="BP61" s="235"/>
      <c r="BQ61" s="235"/>
      <c r="BR61" s="235"/>
      <c r="BS61" s="235"/>
      <c r="BT61" s="235"/>
      <c r="BU61" s="148"/>
      <c r="BV61" s="315" t="s">
        <v>107</v>
      </c>
      <c r="BW61" s="315"/>
      <c r="BX61" s="315"/>
      <c r="BY61" s="315"/>
      <c r="BZ61" s="315"/>
      <c r="CA61" s="315"/>
      <c r="CB61" s="315"/>
      <c r="CC61" s="315"/>
      <c r="CD61" s="187"/>
      <c r="CE61" s="187"/>
      <c r="CF61" s="187"/>
      <c r="CG61" s="149"/>
      <c r="CH61" s="48"/>
      <c r="CI61" s="271"/>
      <c r="CJ61" s="272"/>
      <c r="CK61" s="273"/>
    </row>
    <row r="62" spans="3:96" ht="12" customHeight="1" x14ac:dyDescent="0.25">
      <c r="Z62" s="48"/>
      <c r="AA62" s="233" t="s">
        <v>0</v>
      </c>
      <c r="AB62" s="233"/>
      <c r="AC62" s="233"/>
      <c r="AD62" s="233"/>
      <c r="AE62" s="233"/>
      <c r="AF62" s="233"/>
      <c r="AG62" s="233"/>
      <c r="AH62" s="233"/>
      <c r="AI62" s="233"/>
      <c r="AJ62" s="233"/>
      <c r="AK62" s="234" t="str">
        <f>IF(AL7&gt;0,AL7,"")</f>
        <v/>
      </c>
      <c r="AL62" s="234"/>
      <c r="AM62" s="234"/>
      <c r="AN62" s="234"/>
      <c r="AO62" s="234"/>
      <c r="AP62" s="234"/>
      <c r="AQ62" s="234"/>
      <c r="AR62" s="234"/>
      <c r="AS62" s="234"/>
      <c r="AT62" s="234"/>
      <c r="AU62" s="234"/>
      <c r="AV62" s="234"/>
      <c r="AW62" s="234"/>
      <c r="AX62" s="234"/>
      <c r="AY62" s="234"/>
      <c r="AZ62" s="236" t="s">
        <v>92</v>
      </c>
      <c r="BA62" s="236"/>
      <c r="BB62" s="236"/>
      <c r="BC62" s="236"/>
      <c r="BD62" s="235" t="str">
        <f>IF(BT6&gt;0,BT6,"")</f>
        <v/>
      </c>
      <c r="BE62" s="235"/>
      <c r="BF62" s="235"/>
      <c r="BG62" s="235"/>
      <c r="BH62" s="235"/>
      <c r="BI62" s="235"/>
      <c r="BJ62" s="235"/>
      <c r="BK62" s="235"/>
      <c r="BL62" s="148"/>
      <c r="BM62" s="148"/>
      <c r="BN62" s="331" t="s">
        <v>139</v>
      </c>
      <c r="BO62" s="331"/>
      <c r="BP62" s="331"/>
      <c r="BQ62" s="331"/>
      <c r="BR62" s="331"/>
      <c r="BS62" s="331"/>
      <c r="BT62" s="331"/>
      <c r="BU62" s="331"/>
      <c r="BV62" s="331"/>
      <c r="BW62" s="331"/>
      <c r="BX62" s="331"/>
      <c r="BY62" s="331"/>
      <c r="BZ62" s="331"/>
      <c r="CA62" s="332">
        <f>BD46</f>
        <v>0</v>
      </c>
      <c r="CB62" s="332"/>
      <c r="CC62" s="332"/>
      <c r="CD62" s="332"/>
      <c r="CE62" s="332"/>
      <c r="CF62" s="332"/>
      <c r="CG62" s="149"/>
      <c r="CH62" s="48"/>
      <c r="CI62" s="271"/>
      <c r="CJ62" s="272"/>
      <c r="CK62" s="273"/>
    </row>
    <row r="63" spans="3:96" ht="12" customHeight="1" x14ac:dyDescent="0.25">
      <c r="Z63" s="48"/>
      <c r="AA63" s="233" t="s">
        <v>144</v>
      </c>
      <c r="AB63" s="233"/>
      <c r="AC63" s="233"/>
      <c r="AD63" s="233"/>
      <c r="AE63" s="233"/>
      <c r="AF63" s="233"/>
      <c r="AG63" s="233"/>
      <c r="AH63" s="233"/>
      <c r="AI63" s="234" t="str">
        <f>IF(AL8&gt;0,AL8,"")</f>
        <v/>
      </c>
      <c r="AJ63" s="234"/>
      <c r="AK63" s="234"/>
      <c r="AL63" s="234"/>
      <c r="AM63" s="234"/>
      <c r="AN63" s="234"/>
      <c r="AO63" s="234"/>
      <c r="AP63" s="234"/>
      <c r="AQ63" s="234"/>
      <c r="AR63" s="234"/>
      <c r="AS63" s="234"/>
      <c r="AT63" s="234"/>
      <c r="AU63" s="234"/>
      <c r="AV63" s="234"/>
      <c r="AW63" s="234"/>
      <c r="AX63" s="234"/>
      <c r="AY63" s="234"/>
      <c r="AZ63" s="234"/>
      <c r="BA63" s="234"/>
      <c r="BB63" s="234"/>
      <c r="BC63" s="234"/>
      <c r="BN63" s="331"/>
      <c r="BO63" s="331"/>
      <c r="BP63" s="331"/>
      <c r="BQ63" s="331"/>
      <c r="BR63" s="331"/>
      <c r="BS63" s="331"/>
      <c r="BT63" s="331"/>
      <c r="BU63" s="331"/>
      <c r="BV63" s="331"/>
      <c r="BW63" s="331"/>
      <c r="BX63" s="331"/>
      <c r="BY63" s="331"/>
      <c r="BZ63" s="331"/>
      <c r="CA63" s="332"/>
      <c r="CB63" s="332"/>
      <c r="CC63" s="332"/>
      <c r="CD63" s="332"/>
      <c r="CE63" s="332"/>
      <c r="CF63" s="332"/>
      <c r="CG63" s="121"/>
      <c r="CH63" s="48"/>
      <c r="CI63" s="271"/>
      <c r="CJ63" s="272"/>
      <c r="CK63" s="273"/>
    </row>
    <row r="64" spans="3:96" ht="12" customHeight="1" x14ac:dyDescent="0.25">
      <c r="Z64" s="48"/>
      <c r="AA64" s="233" t="s">
        <v>126</v>
      </c>
      <c r="AB64" s="233"/>
      <c r="AC64" s="233"/>
      <c r="AD64" s="233"/>
      <c r="AE64" s="233"/>
      <c r="AF64" s="233"/>
      <c r="AG64" s="233"/>
      <c r="AH64" s="233"/>
      <c r="AI64" s="234" t="str">
        <f>IF(AL9&gt;0,AL9,"")</f>
        <v/>
      </c>
      <c r="AJ64" s="234"/>
      <c r="AK64" s="234"/>
      <c r="AL64" s="234"/>
      <c r="AM64" s="234"/>
      <c r="AN64" s="234"/>
      <c r="AO64" s="234"/>
      <c r="AP64" s="234"/>
      <c r="AQ64" s="234"/>
      <c r="AR64" s="234"/>
      <c r="AS64" s="234"/>
      <c r="AT64" s="234"/>
      <c r="AU64" s="234"/>
      <c r="AV64" s="234"/>
      <c r="AW64" s="234"/>
      <c r="AX64" s="234"/>
      <c r="AY64" s="234"/>
      <c r="AZ64" s="234"/>
      <c r="BA64" s="234"/>
      <c r="BB64" s="234"/>
      <c r="BC64" s="234"/>
      <c r="BD64" s="240" t="s">
        <v>91</v>
      </c>
      <c r="BE64" s="240"/>
      <c r="BF64" s="240"/>
      <c r="BG64" s="240"/>
      <c r="BH64" s="234" t="str">
        <f>IF(BJ7&gt;0,BJ7,"")</f>
        <v/>
      </c>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102"/>
      <c r="CG64" s="103"/>
      <c r="CH64" s="48"/>
      <c r="CI64" s="271"/>
      <c r="CJ64" s="272"/>
      <c r="CK64" s="273"/>
    </row>
    <row r="65" spans="16:149" ht="15" customHeight="1" x14ac:dyDescent="0.25">
      <c r="Z65" s="124"/>
      <c r="AA65" s="233" t="s">
        <v>8</v>
      </c>
      <c r="AB65" s="233"/>
      <c r="AC65" s="233"/>
      <c r="AD65" s="233"/>
      <c r="AE65" s="233"/>
      <c r="AF65" s="233"/>
      <c r="AG65" s="233"/>
      <c r="AH65" s="233"/>
      <c r="AI65" s="316" t="str">
        <f>IF(AL13&gt;0,AL13,"")</f>
        <v/>
      </c>
      <c r="AJ65" s="316"/>
      <c r="AK65" s="316"/>
      <c r="AL65" s="316"/>
      <c r="AM65" s="316"/>
      <c r="AN65" s="316"/>
      <c r="AO65" s="316"/>
      <c r="AP65" s="316"/>
      <c r="AQ65" s="316"/>
      <c r="AR65" s="316"/>
      <c r="AS65" s="316"/>
      <c r="AT65" s="316"/>
      <c r="AU65" s="316"/>
      <c r="AV65" s="316"/>
      <c r="AW65" s="316"/>
      <c r="AX65" s="316"/>
      <c r="AY65" s="233" t="s">
        <v>79</v>
      </c>
      <c r="AZ65" s="233"/>
      <c r="BA65" s="233"/>
      <c r="BB65" s="233"/>
      <c r="BC65" s="233"/>
      <c r="BD65" s="233"/>
      <c r="BE65" s="233"/>
      <c r="BF65" s="233"/>
      <c r="BG65" s="316" t="str">
        <f>IF(AL15&gt;0,AL15,"")</f>
        <v/>
      </c>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124"/>
      <c r="CI65" s="271"/>
      <c r="CJ65" s="272"/>
      <c r="CK65" s="273"/>
    </row>
    <row r="66" spans="16:149" ht="12" customHeight="1" x14ac:dyDescent="0.25">
      <c r="P66" s="105"/>
      <c r="Z66" s="48"/>
      <c r="AA66" s="233" t="s">
        <v>10</v>
      </c>
      <c r="AB66" s="233"/>
      <c r="AC66" s="233"/>
      <c r="AD66" s="233"/>
      <c r="AE66" s="233"/>
      <c r="AF66" s="233"/>
      <c r="AG66" s="233"/>
      <c r="AH66" s="316" t="str">
        <f>IF(AJ17&gt;0,AJ17,"")</f>
        <v/>
      </c>
      <c r="AI66" s="316"/>
      <c r="AJ66" s="316"/>
      <c r="AK66" s="316"/>
      <c r="AL66" s="316"/>
      <c r="AM66" s="316"/>
      <c r="AN66" s="316"/>
      <c r="AO66" s="315" t="s">
        <v>9</v>
      </c>
      <c r="AP66" s="315"/>
      <c r="AQ66" s="315"/>
      <c r="AR66" s="315"/>
      <c r="AS66" s="315"/>
      <c r="AT66" s="315"/>
      <c r="AU66" s="315"/>
      <c r="AV66" s="315"/>
      <c r="AW66" s="316" t="str">
        <f>IF(BA17&gt;0,BA17,"")</f>
        <v/>
      </c>
      <c r="AX66" s="316"/>
      <c r="AY66" s="316"/>
      <c r="AZ66" s="316"/>
      <c r="BA66" s="316"/>
      <c r="BB66" s="316"/>
      <c r="BC66" s="316"/>
      <c r="BD66" s="316"/>
      <c r="BE66" s="316"/>
      <c r="BF66" s="316"/>
      <c r="BG66" s="315" t="s">
        <v>80</v>
      </c>
      <c r="BH66" s="315"/>
      <c r="BI66" s="315"/>
      <c r="BJ66" s="315"/>
      <c r="BK66" s="315"/>
      <c r="BL66" s="315"/>
      <c r="BM66" s="315"/>
      <c r="BN66" s="315"/>
      <c r="BO66" s="316">
        <f>BV15</f>
        <v>0</v>
      </c>
      <c r="BP66" s="316"/>
      <c r="BQ66" s="316"/>
      <c r="BR66" s="316"/>
      <c r="BS66" s="316"/>
      <c r="BT66" s="316"/>
      <c r="BU66" s="316"/>
      <c r="BV66" s="316"/>
      <c r="BW66" s="316"/>
      <c r="BX66" s="147"/>
      <c r="BY66" s="147"/>
      <c r="BZ66" s="147"/>
      <c r="CA66" s="274"/>
      <c r="CB66" s="274"/>
      <c r="CC66" s="274"/>
      <c r="CD66" s="274"/>
      <c r="CE66" s="274"/>
      <c r="CF66" s="274"/>
      <c r="CG66" s="274"/>
      <c r="CH66" s="48"/>
      <c r="CI66" s="271"/>
      <c r="CJ66" s="272"/>
      <c r="CK66" s="273"/>
    </row>
    <row r="67" spans="16:149" ht="6" customHeight="1" thickBot="1" x14ac:dyDescent="0.3">
      <c r="Z67" s="48"/>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275"/>
      <c r="CB67" s="275"/>
      <c r="CC67" s="275"/>
      <c r="CD67" s="275"/>
      <c r="CE67" s="275"/>
      <c r="CF67" s="275"/>
      <c r="CG67" s="275"/>
      <c r="CH67" s="48"/>
      <c r="CI67" s="271"/>
      <c r="CJ67" s="272"/>
      <c r="CK67" s="273"/>
    </row>
    <row r="68" spans="16:149" ht="4.5" customHeight="1" x14ac:dyDescent="0.25">
      <c r="Z68" s="124"/>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4"/>
      <c r="CB68" s="144"/>
      <c r="CC68" s="144"/>
      <c r="CD68" s="144"/>
      <c r="CE68" s="144"/>
      <c r="CF68" s="144"/>
      <c r="CG68" s="144"/>
      <c r="CH68" s="124"/>
      <c r="CI68" s="271"/>
      <c r="CJ68" s="272"/>
      <c r="CK68" s="273"/>
    </row>
    <row r="69" spans="16:149" ht="15" customHeight="1" x14ac:dyDescent="0.25">
      <c r="Z69" s="48"/>
      <c r="AA69" s="219" t="s">
        <v>140</v>
      </c>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A69" s="219"/>
      <c r="CB69" s="219"/>
      <c r="CC69" s="219"/>
      <c r="CD69" s="219"/>
      <c r="CE69" s="219"/>
      <c r="CF69" s="219"/>
      <c r="CG69" s="219"/>
      <c r="CH69" s="48"/>
      <c r="CI69" s="271"/>
      <c r="CJ69" s="272"/>
      <c r="CK69" s="273"/>
      <c r="CM69" s="218"/>
      <c r="CN69" s="218"/>
      <c r="CO69" s="218"/>
      <c r="CP69" s="218"/>
      <c r="CQ69" s="218"/>
      <c r="CR69" s="218"/>
      <c r="CS69" s="218"/>
      <c r="CT69" s="218"/>
      <c r="CU69" s="218"/>
      <c r="CV69" s="218"/>
      <c r="CW69" s="218"/>
      <c r="CX69" s="218"/>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18"/>
      <c r="DV69" s="218"/>
      <c r="DW69" s="218"/>
      <c r="DX69" s="218"/>
      <c r="DY69" s="218"/>
      <c r="DZ69" s="218"/>
      <c r="EA69" s="218"/>
      <c r="EB69" s="218"/>
      <c r="EC69" s="218"/>
      <c r="ED69" s="218"/>
      <c r="EE69" s="218"/>
      <c r="EF69" s="218"/>
      <c r="EG69" s="218"/>
      <c r="EH69" s="218"/>
      <c r="EI69" s="218"/>
      <c r="EJ69" s="218"/>
      <c r="EK69" s="218"/>
      <c r="EL69" s="218"/>
      <c r="EM69" s="218"/>
      <c r="EN69" s="218"/>
      <c r="EO69" s="218"/>
      <c r="EP69" s="218"/>
      <c r="EQ69" s="218"/>
      <c r="ER69" s="218"/>
      <c r="ES69" s="218"/>
    </row>
    <row r="70" spans="16:149" ht="15" customHeight="1" x14ac:dyDescent="0.25">
      <c r="Z70" s="48"/>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48"/>
      <c r="CI70" s="271"/>
      <c r="CJ70" s="272"/>
      <c r="CK70" s="273"/>
    </row>
    <row r="71" spans="16:149" ht="4.5" customHeight="1" thickBot="1" x14ac:dyDescent="0.3">
      <c r="Z71" s="124"/>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124"/>
      <c r="CI71" s="271"/>
      <c r="CJ71" s="272"/>
      <c r="CK71" s="273"/>
    </row>
    <row r="72" spans="16:149" ht="4.5" customHeight="1" x14ac:dyDescent="0.25">
      <c r="Z72" s="124"/>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124"/>
      <c r="CI72" s="271"/>
      <c r="CJ72" s="272"/>
      <c r="CK72" s="273"/>
    </row>
    <row r="73" spans="16:149" ht="15" customHeight="1" x14ac:dyDescent="0.25">
      <c r="Z73" s="124"/>
      <c r="AA73" s="218" t="s">
        <v>136</v>
      </c>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124"/>
      <c r="CI73" s="271"/>
      <c r="CJ73" s="272"/>
      <c r="CK73" s="273"/>
    </row>
    <row r="74" spans="16:149" ht="11.25" customHeight="1" x14ac:dyDescent="0.25">
      <c r="Z74" s="48"/>
      <c r="AA74" s="89"/>
      <c r="AB74" s="89"/>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48"/>
      <c r="CI74" s="271"/>
      <c r="CJ74" s="272"/>
      <c r="CK74" s="273"/>
    </row>
    <row r="75" spans="16:149" ht="15" customHeight="1" x14ac:dyDescent="0.25">
      <c r="Z75" s="48"/>
      <c r="AA75" s="276">
        <v>1</v>
      </c>
      <c r="AB75" s="276"/>
      <c r="AC75" s="255" t="s">
        <v>141</v>
      </c>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48"/>
      <c r="CI75" s="271"/>
      <c r="CJ75" s="272"/>
      <c r="CK75" s="273"/>
    </row>
    <row r="76" spans="16:149" ht="11.25" customHeight="1" x14ac:dyDescent="0.25">
      <c r="Z76" s="48"/>
      <c r="AA76" s="90"/>
      <c r="AB76" s="90"/>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48"/>
      <c r="CI76" s="271"/>
      <c r="CJ76" s="272"/>
      <c r="CK76" s="273"/>
    </row>
    <row r="77" spans="16:149" ht="15" customHeight="1" x14ac:dyDescent="0.25">
      <c r="Z77" s="48"/>
      <c r="AA77" s="276">
        <v>2</v>
      </c>
      <c r="AB77" s="276"/>
      <c r="AC77" s="255" t="s">
        <v>132</v>
      </c>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48"/>
      <c r="CI77" s="271"/>
      <c r="CJ77" s="272"/>
      <c r="CK77" s="273"/>
    </row>
    <row r="78" spans="16:149" ht="11.25" customHeight="1" x14ac:dyDescent="0.25">
      <c r="Z78" s="48"/>
      <c r="AA78" s="89"/>
      <c r="AB78" s="89"/>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48"/>
      <c r="CI78" s="271"/>
      <c r="CJ78" s="272"/>
      <c r="CK78" s="273"/>
    </row>
    <row r="79" spans="16:149" ht="15" customHeight="1" x14ac:dyDescent="0.25">
      <c r="Z79" s="48"/>
      <c r="AA79" s="276">
        <v>3</v>
      </c>
      <c r="AB79" s="276"/>
      <c r="AC79" s="255" t="s">
        <v>133</v>
      </c>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48"/>
      <c r="CI79" s="271"/>
      <c r="CJ79" s="272"/>
      <c r="CK79" s="273"/>
    </row>
    <row r="80" spans="16:149" ht="11.25" customHeight="1" x14ac:dyDescent="0.25">
      <c r="Z80" s="48"/>
      <c r="AA80" s="89"/>
      <c r="AB80" s="89"/>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48"/>
      <c r="CI80" s="271"/>
      <c r="CJ80" s="272"/>
      <c r="CK80" s="273"/>
    </row>
    <row r="81" spans="26:89" ht="15" customHeight="1" x14ac:dyDescent="0.25">
      <c r="Z81" s="48"/>
      <c r="AA81" s="276">
        <v>4</v>
      </c>
      <c r="AB81" s="276"/>
      <c r="AC81" s="255" t="s">
        <v>135</v>
      </c>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48"/>
      <c r="CI81" s="271"/>
      <c r="CJ81" s="272"/>
      <c r="CK81" s="273"/>
    </row>
    <row r="82" spans="26:89" ht="12" customHeight="1" x14ac:dyDescent="0.25">
      <c r="Z82" s="48"/>
      <c r="AA82" s="89"/>
      <c r="AB82" s="89"/>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48"/>
      <c r="CI82" s="271"/>
      <c r="CJ82" s="272"/>
      <c r="CK82" s="273"/>
    </row>
    <row r="83" spans="26:89" ht="15" customHeight="1" x14ac:dyDescent="0.25">
      <c r="Z83" s="48"/>
      <c r="AA83" s="276">
        <v>5</v>
      </c>
      <c r="AB83" s="276"/>
      <c r="AC83" s="255" t="s">
        <v>137</v>
      </c>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48"/>
      <c r="CI83" s="271"/>
      <c r="CJ83" s="272"/>
      <c r="CK83" s="273"/>
    </row>
    <row r="84" spans="26:89" ht="15" customHeight="1" x14ac:dyDescent="0.25">
      <c r="Z84" s="48"/>
      <c r="AA84" s="89"/>
      <c r="AB84" s="89"/>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48"/>
      <c r="CI84" s="271"/>
      <c r="CJ84" s="272"/>
      <c r="CK84" s="273"/>
    </row>
    <row r="85" spans="26:89" ht="15" customHeight="1" x14ac:dyDescent="0.25">
      <c r="Z85" s="48"/>
      <c r="AA85" s="89"/>
      <c r="AB85" s="89"/>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48"/>
      <c r="CI85" s="271"/>
      <c r="CJ85" s="272"/>
      <c r="CK85" s="273"/>
    </row>
    <row r="86" spans="26:89" ht="11.25" customHeight="1" x14ac:dyDescent="0.25">
      <c r="Z86" s="48"/>
      <c r="AA86" s="89"/>
      <c r="AB86" s="89"/>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48"/>
      <c r="CI86" s="271"/>
      <c r="CJ86" s="272"/>
      <c r="CK86" s="273"/>
    </row>
    <row r="87" spans="26:89" ht="15" customHeight="1" x14ac:dyDescent="0.25">
      <c r="Z87" s="124"/>
      <c r="AA87" s="276">
        <v>6</v>
      </c>
      <c r="AB87" s="276"/>
      <c r="AC87" s="220" t="s">
        <v>142</v>
      </c>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124"/>
      <c r="CI87" s="271"/>
      <c r="CJ87" s="272"/>
      <c r="CK87" s="273"/>
    </row>
    <row r="88" spans="26:89" ht="15" customHeight="1" x14ac:dyDescent="0.25">
      <c r="Z88" s="124"/>
      <c r="AA88" s="89"/>
      <c r="AB88" s="89"/>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124"/>
      <c r="CI88" s="271"/>
      <c r="CJ88" s="272"/>
      <c r="CK88" s="273"/>
    </row>
    <row r="89" spans="26:89" ht="11.25" customHeight="1" x14ac:dyDescent="0.25">
      <c r="Z89" s="124"/>
      <c r="AA89" s="89"/>
      <c r="AB89" s="89"/>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124"/>
      <c r="CI89" s="271"/>
      <c r="CJ89" s="272"/>
      <c r="CK89" s="273"/>
    </row>
    <row r="90" spans="26:89" ht="15" customHeight="1" x14ac:dyDescent="0.25">
      <c r="Z90" s="48"/>
      <c r="AA90" s="276">
        <v>7</v>
      </c>
      <c r="AB90" s="276"/>
      <c r="AC90" s="255" t="s">
        <v>138</v>
      </c>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48"/>
      <c r="CI90" s="271"/>
      <c r="CJ90" s="272"/>
      <c r="CK90" s="273"/>
    </row>
    <row r="91" spans="26:89" ht="15" customHeight="1" x14ac:dyDescent="0.25">
      <c r="Z91" s="48"/>
      <c r="AA91" s="89"/>
      <c r="AB91" s="89"/>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48"/>
      <c r="CI91" s="271"/>
      <c r="CJ91" s="272"/>
      <c r="CK91" s="273"/>
    </row>
    <row r="92" spans="26:89" ht="15" customHeight="1" x14ac:dyDescent="0.25">
      <c r="Z92" s="48"/>
      <c r="AA92" s="89"/>
      <c r="AB92" s="89"/>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48"/>
      <c r="CI92" s="271"/>
      <c r="CJ92" s="272"/>
      <c r="CK92" s="273"/>
    </row>
    <row r="93" spans="26:89" ht="19.5" customHeight="1" x14ac:dyDescent="0.25">
      <c r="Z93" s="48"/>
      <c r="AA93" s="48"/>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124"/>
      <c r="BD93" s="124"/>
      <c r="BE93" s="12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48"/>
      <c r="CH93" s="48"/>
      <c r="CI93" s="271"/>
      <c r="CJ93" s="272"/>
      <c r="CK93" s="273"/>
    </row>
    <row r="94" spans="26:89" x14ac:dyDescent="0.25">
      <c r="Z94" s="48"/>
      <c r="AA94" s="48"/>
      <c r="AB94" s="125"/>
      <c r="AC94" s="250" t="s">
        <v>114</v>
      </c>
      <c r="AD94" s="250"/>
      <c r="AE94" s="250"/>
      <c r="AF94" s="250"/>
      <c r="AG94" s="250"/>
      <c r="AH94" s="250"/>
      <c r="AI94" s="250"/>
      <c r="AJ94" s="250"/>
      <c r="AK94" s="250"/>
      <c r="AL94" s="250"/>
      <c r="AM94" s="250"/>
      <c r="AN94" s="250"/>
      <c r="AO94" s="250"/>
      <c r="AP94" s="250"/>
      <c r="AQ94" s="250"/>
      <c r="AR94" s="250"/>
      <c r="AS94" s="250"/>
      <c r="AT94" s="250"/>
      <c r="AU94" s="125"/>
      <c r="AV94" s="125"/>
      <c r="AW94" s="125"/>
      <c r="AX94" s="125"/>
      <c r="AY94" s="125"/>
      <c r="AZ94" s="125"/>
      <c r="BA94" s="125"/>
      <c r="BB94" s="125"/>
      <c r="BC94" s="126"/>
      <c r="BD94" s="126"/>
      <c r="BE94" s="126"/>
      <c r="BF94" s="125"/>
      <c r="BG94" s="250" t="s">
        <v>123</v>
      </c>
      <c r="BH94" s="250"/>
      <c r="BI94" s="250"/>
      <c r="BJ94" s="250"/>
      <c r="BK94" s="250"/>
      <c r="BL94" s="250"/>
      <c r="BM94" s="250"/>
      <c r="BN94" s="125"/>
      <c r="BO94" s="125"/>
      <c r="BP94" s="125"/>
      <c r="BQ94" s="125"/>
      <c r="BR94" s="125"/>
      <c r="BS94" s="125"/>
      <c r="BT94" s="125"/>
      <c r="BU94" s="125"/>
      <c r="BV94" s="125"/>
      <c r="BW94" s="125"/>
      <c r="BX94" s="125"/>
      <c r="BY94" s="125"/>
      <c r="BZ94" s="125"/>
      <c r="CA94" s="125"/>
      <c r="CB94" s="125"/>
      <c r="CC94" s="125"/>
      <c r="CD94" s="125"/>
      <c r="CE94" s="125"/>
      <c r="CF94" s="125"/>
      <c r="CG94" s="48"/>
      <c r="CH94" s="48"/>
      <c r="CI94" s="271"/>
      <c r="CJ94" s="272"/>
      <c r="CK94" s="273"/>
    </row>
    <row r="95" spans="26:89" ht="18.75" customHeight="1" x14ac:dyDescent="0.25">
      <c r="Z95" s="48"/>
      <c r="AA95" s="48"/>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124"/>
      <c r="BD95" s="124"/>
      <c r="BE95" s="124"/>
      <c r="BF95" s="251"/>
      <c r="BG95" s="251"/>
      <c r="BH95" s="251"/>
      <c r="BI95" s="251"/>
      <c r="BJ95" s="251"/>
      <c r="BK95" s="251"/>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48"/>
      <c r="CH95" s="48"/>
      <c r="CI95" s="271"/>
      <c r="CJ95" s="272"/>
      <c r="CK95" s="273"/>
    </row>
    <row r="96" spans="26:89" x14ac:dyDescent="0.25">
      <c r="Z96" s="48"/>
      <c r="AA96" s="48"/>
      <c r="AB96" s="125"/>
      <c r="AC96" s="249" t="s">
        <v>115</v>
      </c>
      <c r="AD96" s="249"/>
      <c r="AE96" s="249"/>
      <c r="AF96" s="249"/>
      <c r="AG96" s="249"/>
      <c r="AH96" s="249"/>
      <c r="AI96" s="249"/>
      <c r="AJ96" s="249"/>
      <c r="AK96" s="249"/>
      <c r="AL96" s="249"/>
      <c r="AM96" s="249"/>
      <c r="AN96" s="249"/>
      <c r="AO96" s="249"/>
      <c r="AP96" s="249"/>
      <c r="AQ96" s="249"/>
      <c r="AR96" s="249"/>
      <c r="AS96" s="125"/>
      <c r="AT96" s="125"/>
      <c r="AU96" s="125"/>
      <c r="AV96" s="125"/>
      <c r="AW96" s="125"/>
      <c r="AX96" s="125"/>
      <c r="AY96" s="125"/>
      <c r="AZ96" s="125"/>
      <c r="BA96" s="125"/>
      <c r="BB96" s="125"/>
      <c r="BC96" s="126"/>
      <c r="BD96" s="126"/>
      <c r="BE96" s="126"/>
      <c r="BF96" s="125"/>
      <c r="BG96" s="249" t="s">
        <v>108</v>
      </c>
      <c r="BH96" s="249"/>
      <c r="BI96" s="249"/>
      <c r="BJ96" s="249"/>
      <c r="BK96" s="249"/>
      <c r="BL96" s="249"/>
      <c r="BM96" s="249"/>
      <c r="BN96" s="125"/>
      <c r="BO96" s="125"/>
      <c r="BP96" s="125"/>
      <c r="BQ96" s="125"/>
      <c r="BR96" s="125"/>
      <c r="BS96" s="125"/>
      <c r="BT96" s="125"/>
      <c r="BU96" s="125"/>
      <c r="BV96" s="125"/>
      <c r="BW96" s="125"/>
      <c r="BX96" s="125"/>
      <c r="BY96" s="125"/>
      <c r="BZ96" s="125"/>
      <c r="CA96" s="125"/>
      <c r="CB96" s="125"/>
      <c r="CC96" s="125"/>
      <c r="CD96" s="125"/>
      <c r="CE96" s="125"/>
      <c r="CF96" s="125"/>
      <c r="CG96" s="48"/>
      <c r="CH96" s="48"/>
      <c r="CI96" s="271"/>
      <c r="CJ96" s="272"/>
      <c r="CK96" s="273"/>
    </row>
    <row r="97" spans="26:89" x14ac:dyDescent="0.25">
      <c r="Z97" s="48"/>
      <c r="AA97" s="48"/>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124"/>
      <c r="BD97" s="124"/>
      <c r="BE97" s="12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48"/>
      <c r="CH97" s="48"/>
      <c r="CI97" s="271"/>
      <c r="CJ97" s="272"/>
      <c r="CK97" s="273"/>
    </row>
    <row r="98" spans="26:89" x14ac:dyDescent="0.25">
      <c r="Z98" s="48"/>
      <c r="AA98" s="48"/>
      <c r="AB98" s="125"/>
      <c r="AC98" s="250" t="s">
        <v>116</v>
      </c>
      <c r="AD98" s="250"/>
      <c r="AE98" s="250"/>
      <c r="AF98" s="250"/>
      <c r="AG98" s="250"/>
      <c r="AH98" s="250"/>
      <c r="AI98" s="250"/>
      <c r="AJ98" s="250"/>
      <c r="AK98" s="250"/>
      <c r="AL98" s="250"/>
      <c r="AM98" s="250"/>
      <c r="AN98" s="250"/>
      <c r="AO98" s="250"/>
      <c r="AP98" s="250"/>
      <c r="AQ98" s="250"/>
      <c r="AR98" s="250"/>
      <c r="AS98" s="250"/>
      <c r="AT98" s="250"/>
      <c r="AU98" s="250"/>
      <c r="AV98" s="250"/>
      <c r="AW98" s="125"/>
      <c r="AX98" s="125"/>
      <c r="AY98" s="125"/>
      <c r="AZ98" s="125"/>
      <c r="BA98" s="125"/>
      <c r="BB98" s="125"/>
      <c r="BC98" s="126"/>
      <c r="BD98" s="126"/>
      <c r="BE98" s="126"/>
      <c r="BF98" s="125"/>
      <c r="BG98" s="250" t="s">
        <v>123</v>
      </c>
      <c r="BH98" s="250"/>
      <c r="BI98" s="250"/>
      <c r="BJ98" s="250"/>
      <c r="BK98" s="250"/>
      <c r="BL98" s="250"/>
      <c r="BM98" s="250"/>
      <c r="BN98" s="125"/>
      <c r="BO98" s="125"/>
      <c r="BP98" s="125"/>
      <c r="BQ98" s="125"/>
      <c r="BR98" s="125"/>
      <c r="BS98" s="125"/>
      <c r="BT98" s="125"/>
      <c r="BU98" s="125"/>
      <c r="BV98" s="125"/>
      <c r="BW98" s="125"/>
      <c r="BX98" s="125"/>
      <c r="BY98" s="125"/>
      <c r="BZ98" s="125"/>
      <c r="CA98" s="125"/>
      <c r="CB98" s="125"/>
      <c r="CC98" s="125"/>
      <c r="CD98" s="125"/>
      <c r="CE98" s="125"/>
      <c r="CF98" s="125"/>
      <c r="CG98" s="48"/>
      <c r="CH98" s="48"/>
      <c r="CI98" s="271"/>
      <c r="CJ98" s="272"/>
      <c r="CK98" s="273"/>
    </row>
    <row r="99" spans="26:89" ht="18.75" customHeight="1" x14ac:dyDescent="0.25">
      <c r="Z99" s="48"/>
      <c r="AA99" s="48"/>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124"/>
      <c r="BD99" s="124"/>
      <c r="BE99" s="124"/>
      <c r="BF99" s="251"/>
      <c r="BG99" s="251"/>
      <c r="BH99" s="251"/>
      <c r="BI99" s="251"/>
      <c r="BJ99" s="251"/>
      <c r="BK99" s="251"/>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48"/>
      <c r="CH99" s="48"/>
      <c r="CI99" s="271"/>
      <c r="CJ99" s="272"/>
      <c r="CK99" s="273"/>
    </row>
    <row r="100" spans="26:89" x14ac:dyDescent="0.25">
      <c r="Z100" s="48"/>
      <c r="AA100" s="48"/>
      <c r="AB100" s="125"/>
      <c r="AC100" s="250" t="s">
        <v>117</v>
      </c>
      <c r="AD100" s="250"/>
      <c r="AE100" s="250"/>
      <c r="AF100" s="250"/>
      <c r="AG100" s="250"/>
      <c r="AH100" s="250"/>
      <c r="AI100" s="250"/>
      <c r="AJ100" s="250"/>
      <c r="AK100" s="250"/>
      <c r="AL100" s="250"/>
      <c r="AM100" s="250"/>
      <c r="AN100" s="250"/>
      <c r="AO100" s="250"/>
      <c r="AP100" s="250"/>
      <c r="AQ100" s="250"/>
      <c r="AR100" s="250"/>
      <c r="AS100" s="250"/>
      <c r="AT100" s="250"/>
      <c r="AU100" s="250"/>
      <c r="AV100" s="250"/>
      <c r="AW100" s="125"/>
      <c r="AX100" s="125"/>
      <c r="AY100" s="125"/>
      <c r="AZ100" s="125"/>
      <c r="BA100" s="125"/>
      <c r="BB100" s="125"/>
      <c r="BC100" s="126"/>
      <c r="BD100" s="126"/>
      <c r="BE100" s="126"/>
      <c r="BF100" s="125"/>
      <c r="BG100" s="249" t="s">
        <v>108</v>
      </c>
      <c r="BH100" s="249"/>
      <c r="BI100" s="249"/>
      <c r="BJ100" s="249"/>
      <c r="BK100" s="249"/>
      <c r="BL100" s="249"/>
      <c r="BM100" s="249"/>
      <c r="BN100" s="125"/>
      <c r="BO100" s="125"/>
      <c r="BP100" s="125"/>
      <c r="BQ100" s="125"/>
      <c r="BR100" s="125"/>
      <c r="BS100" s="125"/>
      <c r="BT100" s="125"/>
      <c r="BU100" s="125"/>
      <c r="BV100" s="125"/>
      <c r="BW100" s="125"/>
      <c r="BX100" s="125"/>
      <c r="BY100" s="125"/>
      <c r="BZ100" s="125"/>
      <c r="CA100" s="125"/>
      <c r="CB100" s="125"/>
      <c r="CC100" s="125"/>
      <c r="CD100" s="125"/>
      <c r="CE100" s="125"/>
      <c r="CF100" s="125"/>
      <c r="CG100" s="48"/>
      <c r="CH100" s="48"/>
      <c r="CI100" s="271"/>
      <c r="CJ100" s="272"/>
      <c r="CK100" s="273"/>
    </row>
    <row r="101" spans="26:89" x14ac:dyDescent="0.25">
      <c r="Z101" s="48"/>
      <c r="AA101" s="247" t="s">
        <v>143</v>
      </c>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48"/>
      <c r="CI101" s="271"/>
      <c r="CJ101" s="272"/>
      <c r="CK101" s="273"/>
    </row>
    <row r="102" spans="26:89" x14ac:dyDescent="0.25">
      <c r="Z102" s="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48"/>
      <c r="CI102" s="271"/>
      <c r="CJ102" s="272"/>
      <c r="CK102" s="273"/>
    </row>
    <row r="103" spans="26:89" x14ac:dyDescent="0.25">
      <c r="Z103" s="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8"/>
      <c r="CD103" s="248"/>
      <c r="CE103" s="248"/>
      <c r="CF103" s="248"/>
      <c r="CG103" s="248"/>
      <c r="CH103" s="48"/>
      <c r="CI103" s="271"/>
      <c r="CJ103" s="272"/>
      <c r="CK103" s="273"/>
    </row>
    <row r="104" spans="26:89" ht="52.5" customHeight="1" x14ac:dyDescent="0.25">
      <c r="Z104" s="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c r="BN104" s="248"/>
      <c r="BO104" s="248"/>
      <c r="BP104" s="248"/>
      <c r="BQ104" s="248"/>
      <c r="BR104" s="248"/>
      <c r="BS104" s="248"/>
      <c r="BT104" s="248"/>
      <c r="BU104" s="248"/>
      <c r="BV104" s="248"/>
      <c r="BW104" s="248"/>
      <c r="BX104" s="248"/>
      <c r="BY104" s="248"/>
      <c r="BZ104" s="248"/>
      <c r="CA104" s="248"/>
      <c r="CB104" s="248"/>
      <c r="CC104" s="248"/>
      <c r="CD104" s="248"/>
      <c r="CE104" s="248"/>
      <c r="CF104" s="248"/>
      <c r="CG104" s="248"/>
      <c r="CH104" s="48"/>
      <c r="CI104" s="271"/>
      <c r="CJ104" s="272"/>
      <c r="CK104" s="273"/>
    </row>
    <row r="105" spans="26:89" x14ac:dyDescent="0.25">
      <c r="Z105" s="48"/>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48"/>
      <c r="CI105" s="93"/>
      <c r="CJ105" s="93"/>
      <c r="CK105" s="93"/>
    </row>
    <row r="106" spans="26:89" ht="21" x14ac:dyDescent="0.35">
      <c r="AA106" s="241" t="s">
        <v>97</v>
      </c>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48"/>
      <c r="CI106" s="94"/>
      <c r="CJ106" s="94"/>
      <c r="CK106" s="94"/>
    </row>
    <row r="107" spans="26:89" x14ac:dyDescent="0.25">
      <c r="CI107" s="94"/>
      <c r="CJ107" s="94"/>
      <c r="CK107" s="94"/>
    </row>
  </sheetData>
  <sheetProtection password="CA03" sheet="1" objects="1" scenarios="1" selectLockedCells="1"/>
  <dataConsolidate/>
  <mergeCells count="180">
    <mergeCell ref="AA2:CG2"/>
    <mergeCell ref="AA29:AO30"/>
    <mergeCell ref="AQ29:AV30"/>
    <mergeCell ref="CI2:CK56"/>
    <mergeCell ref="AI64:BC64"/>
    <mergeCell ref="BD64:BG64"/>
    <mergeCell ref="AL7:BD7"/>
    <mergeCell ref="BE7:BI7"/>
    <mergeCell ref="BJ7:CG7"/>
    <mergeCell ref="BH64:CE64"/>
    <mergeCell ref="AT34:BE34"/>
    <mergeCell ref="BN62:BZ63"/>
    <mergeCell ref="CA62:CF63"/>
    <mergeCell ref="AJ17:AQ17"/>
    <mergeCell ref="AR17:AZ17"/>
    <mergeCell ref="AQ19:AV19"/>
    <mergeCell ref="BL19:BQ22"/>
    <mergeCell ref="BS19:BX22"/>
    <mergeCell ref="CA19:CG22"/>
    <mergeCell ref="BA17:BJ17"/>
    <mergeCell ref="BE19:BJ22"/>
    <mergeCell ref="BS24:BX24"/>
    <mergeCell ref="BL24:BQ24"/>
    <mergeCell ref="BL17:CC17"/>
    <mergeCell ref="CD17:CG17"/>
    <mergeCell ref="BE26:BJ26"/>
    <mergeCell ref="AA17:AI17"/>
    <mergeCell ref="BG66:BN66"/>
    <mergeCell ref="BO66:BW66"/>
    <mergeCell ref="BO6:BS6"/>
    <mergeCell ref="BT6:CG6"/>
    <mergeCell ref="AI65:AX65"/>
    <mergeCell ref="AY65:BF65"/>
    <mergeCell ref="BG65:CG65"/>
    <mergeCell ref="AA63:AH63"/>
    <mergeCell ref="AI63:BC63"/>
    <mergeCell ref="AA64:AH64"/>
    <mergeCell ref="AA66:AG66"/>
    <mergeCell ref="AH66:AN66"/>
    <mergeCell ref="AO66:AV66"/>
    <mergeCell ref="AW66:BF66"/>
    <mergeCell ref="AW60:AZ60"/>
    <mergeCell ref="BV60:CC60"/>
    <mergeCell ref="BA60:BS60"/>
    <mergeCell ref="BV61:CC61"/>
    <mergeCell ref="AA60:AI60"/>
    <mergeCell ref="AK52:BW52"/>
    <mergeCell ref="BD39:BK39"/>
    <mergeCell ref="BD41:BK41"/>
    <mergeCell ref="BD46:BK46"/>
    <mergeCell ref="AK51:BW51"/>
    <mergeCell ref="AC49:BJ49"/>
    <mergeCell ref="AB46:BB46"/>
    <mergeCell ref="BL37:CG37"/>
    <mergeCell ref="BZ43:CE43"/>
    <mergeCell ref="BM43:BW43"/>
    <mergeCell ref="AB43:BB43"/>
    <mergeCell ref="AB37:BB37"/>
    <mergeCell ref="AB39:BB39"/>
    <mergeCell ref="AB41:BB41"/>
    <mergeCell ref="AL5:BA5"/>
    <mergeCell ref="AA5:AK5"/>
    <mergeCell ref="AC77:CG77"/>
    <mergeCell ref="AA8:AK8"/>
    <mergeCell ref="AA9:AK9"/>
    <mergeCell ref="AL9:CG9"/>
    <mergeCell ref="AA7:AK7"/>
    <mergeCell ref="AA6:AQ6"/>
    <mergeCell ref="BC5:BF5"/>
    <mergeCell ref="BG5:CG5"/>
    <mergeCell ref="AR6:BN6"/>
    <mergeCell ref="BO8:BT8"/>
    <mergeCell ref="BU8:CG8"/>
    <mergeCell ref="AL8:BN8"/>
    <mergeCell ref="AL13:BT13"/>
    <mergeCell ref="AA13:AK13"/>
    <mergeCell ref="BS26:BX26"/>
    <mergeCell ref="AA32:BK32"/>
    <mergeCell ref="BL32:CG32"/>
    <mergeCell ref="BM34:BW34"/>
    <mergeCell ref="BG34:BJ34"/>
    <mergeCell ref="BY34:CF34"/>
    <mergeCell ref="AK35:AR35"/>
    <mergeCell ref="AI52:AJ52"/>
    <mergeCell ref="AX19:BC22"/>
    <mergeCell ref="BL26:BQ26"/>
    <mergeCell ref="AQ24:AV24"/>
    <mergeCell ref="BE24:BJ24"/>
    <mergeCell ref="CI57:CK104"/>
    <mergeCell ref="CA66:CG67"/>
    <mergeCell ref="AA90:AB90"/>
    <mergeCell ref="AC90:CG92"/>
    <mergeCell ref="AA83:AB83"/>
    <mergeCell ref="AC83:CG85"/>
    <mergeCell ref="AA87:AB87"/>
    <mergeCell ref="AA79:AB79"/>
    <mergeCell ref="AC79:CG79"/>
    <mergeCell ref="AA81:AB81"/>
    <mergeCell ref="AA77:AB77"/>
    <mergeCell ref="AA75:AB75"/>
    <mergeCell ref="BF99:CF99"/>
    <mergeCell ref="AC81:CG81"/>
    <mergeCell ref="AB95:BB95"/>
    <mergeCell ref="AB99:BB99"/>
    <mergeCell ref="AB93:BB93"/>
    <mergeCell ref="BF93:CF93"/>
    <mergeCell ref="BG94:BM94"/>
    <mergeCell ref="AA57:CG57"/>
    <mergeCell ref="AA106:CG106"/>
    <mergeCell ref="BX52:CB52"/>
    <mergeCell ref="AA54:AB56"/>
    <mergeCell ref="AC54:CG56"/>
    <mergeCell ref="BZ45:CE45"/>
    <mergeCell ref="AA72:CG72"/>
    <mergeCell ref="AA101:CG104"/>
    <mergeCell ref="BG100:BM100"/>
    <mergeCell ref="AC94:AT94"/>
    <mergeCell ref="AC96:AR96"/>
    <mergeCell ref="AC98:AV98"/>
    <mergeCell ref="AC100:AV100"/>
    <mergeCell ref="BF95:CF95"/>
    <mergeCell ref="BG96:BM96"/>
    <mergeCell ref="AA58:CG58"/>
    <mergeCell ref="AB97:BB97"/>
    <mergeCell ref="BF97:CF97"/>
    <mergeCell ref="BG98:BM98"/>
    <mergeCell ref="AC75:CG75"/>
    <mergeCell ref="AJ60:AV60"/>
    <mergeCell ref="AK62:AY62"/>
    <mergeCell ref="AZ62:BC62"/>
    <mergeCell ref="AA61:AP61"/>
    <mergeCell ref="AA62:AJ62"/>
    <mergeCell ref="AX26:BC26"/>
    <mergeCell ref="AQ27:AV27"/>
    <mergeCell ref="CM69:ES69"/>
    <mergeCell ref="AA69:CG70"/>
    <mergeCell ref="AA73:CG73"/>
    <mergeCell ref="AC87:CG88"/>
    <mergeCell ref="BD43:BK43"/>
    <mergeCell ref="BD37:BK37"/>
    <mergeCell ref="BM41:BP41"/>
    <mergeCell ref="BQ41:BW41"/>
    <mergeCell ref="BY39:CF39"/>
    <mergeCell ref="AB48:BB48"/>
    <mergeCell ref="AA45:BK45"/>
    <mergeCell ref="BM39:BW39"/>
    <mergeCell ref="BM45:BW45"/>
    <mergeCell ref="AA65:AH65"/>
    <mergeCell ref="CD60:CF61"/>
    <mergeCell ref="AQ61:BH61"/>
    <mergeCell ref="BD62:BK62"/>
    <mergeCell ref="BI61:BL61"/>
    <mergeCell ref="BM61:BT61"/>
    <mergeCell ref="AK34:AR34"/>
    <mergeCell ref="AA34:AJ34"/>
    <mergeCell ref="AK50:BW50"/>
    <mergeCell ref="BZ29:CG30"/>
    <mergeCell ref="AX29:BX30"/>
    <mergeCell ref="AA3:CG3"/>
    <mergeCell ref="AA11:CG11"/>
    <mergeCell ref="AA15:AK15"/>
    <mergeCell ref="BV13:CG13"/>
    <mergeCell ref="BD48:BK48"/>
    <mergeCell ref="BM35:BO35"/>
    <mergeCell ref="BQ35:BW35"/>
    <mergeCell ref="BZ35:CE35"/>
    <mergeCell ref="BV15:CG15"/>
    <mergeCell ref="AL15:BT15"/>
    <mergeCell ref="BL27:BQ27"/>
    <mergeCell ref="BS27:BX27"/>
    <mergeCell ref="AA35:AJ35"/>
    <mergeCell ref="CA24:CG24"/>
    <mergeCell ref="AA19:AO19"/>
    <mergeCell ref="CA26:CG26"/>
    <mergeCell ref="AA24:AO24"/>
    <mergeCell ref="AA21:AO22"/>
    <mergeCell ref="AA26:AO26"/>
    <mergeCell ref="AQ21:AV22"/>
    <mergeCell ref="AQ26:AV26"/>
    <mergeCell ref="AX24:BC24"/>
  </mergeCells>
  <conditionalFormatting sqref="AB43 AB41 AB46 AB48 AB37">
    <cfRule type="cellIs" dxfId="103" priority="307" operator="equal">
      <formula>"Select Option"</formula>
    </cfRule>
  </conditionalFormatting>
  <conditionalFormatting sqref="AC49">
    <cfRule type="cellIs" dxfId="102" priority="301" operator="equal">
      <formula>"Project balance may not be less then ZERO"</formula>
    </cfRule>
  </conditionalFormatting>
  <conditionalFormatting sqref="BD48:BL48 BL46">
    <cfRule type="cellIs" dxfId="101" priority="300" operator="lessThan">
      <formula>0</formula>
    </cfRule>
  </conditionalFormatting>
  <conditionalFormatting sqref="AQ27:AQ28">
    <cfRule type="cellIs" dxfId="100" priority="293" operator="greaterThan">
      <formula>0</formula>
    </cfRule>
  </conditionalFormatting>
  <conditionalFormatting sqref="AQ27:AQ28">
    <cfRule type="cellIs" dxfId="99" priority="292" operator="equal">
      <formula>0</formula>
    </cfRule>
  </conditionalFormatting>
  <conditionalFormatting sqref="BD46:BK46">
    <cfRule type="cellIs" dxfId="98" priority="267" operator="lessThan">
      <formula>0</formula>
    </cfRule>
  </conditionalFormatting>
  <conditionalFormatting sqref="BD37:BK37">
    <cfRule type="cellIs" dxfId="97" priority="105" operator="greaterThan">
      <formula>0</formula>
    </cfRule>
    <cfRule type="expression" dxfId="96" priority="251">
      <formula>$AA$24="Select Option"</formula>
    </cfRule>
    <cfRule type="expression" dxfId="95" priority="252">
      <formula>$AA$24&lt;&gt;"Select Option"</formula>
    </cfRule>
  </conditionalFormatting>
  <conditionalFormatting sqref="AT34">
    <cfRule type="notContainsBlanks" dxfId="94" priority="247">
      <formula>LEN(TRIM(AT34))&gt;0</formula>
    </cfRule>
  </conditionalFormatting>
  <conditionalFormatting sqref="AL15">
    <cfRule type="notContainsBlanks" dxfId="93" priority="239">
      <formula>LEN(TRIM(AL15))&gt;0</formula>
    </cfRule>
  </conditionalFormatting>
  <conditionalFormatting sqref="AJ17">
    <cfRule type="notContainsBlanks" dxfId="92" priority="237">
      <formula>LEN(TRIM(AJ17))&gt;0</formula>
    </cfRule>
  </conditionalFormatting>
  <conditionalFormatting sqref="BV15">
    <cfRule type="notContainsBlanks" dxfId="91" priority="238">
      <formula>LEN(TRIM(BV15))&gt;0</formula>
    </cfRule>
  </conditionalFormatting>
  <conditionalFormatting sqref="BA17">
    <cfRule type="notContainsBlanks" dxfId="90" priority="236">
      <formula>LEN(TRIM(BA17))&gt;0</formula>
    </cfRule>
  </conditionalFormatting>
  <conditionalFormatting sqref="AK52:AK53">
    <cfRule type="dataBar" priority="218">
      <dataBar showValue="0">
        <cfvo type="num" val="0"/>
        <cfvo type="num" val="100"/>
        <color rgb="FF00B050"/>
      </dataBar>
      <extLst>
        <ext xmlns:x14="http://schemas.microsoft.com/office/spreadsheetml/2009/9/main" uri="{B025F937-C7B1-47D3-B67F-A62EFF666E3E}">
          <x14:id>{51585A53-12B7-4036-ACD3-5DE457746A20}</x14:id>
        </ext>
      </extLst>
    </cfRule>
  </conditionalFormatting>
  <conditionalFormatting sqref="AK50:BW50">
    <cfRule type="cellIs" dxfId="89" priority="199" operator="equal">
      <formula>"Complete a FINAL Setup and Completion Report"</formula>
    </cfRule>
  </conditionalFormatting>
  <conditionalFormatting sqref="AQ26 BL39 BL43">
    <cfRule type="expression" dxfId="88" priority="404">
      <formula>$AA$26=""</formula>
    </cfRule>
    <cfRule type="cellIs" dxfId="87" priority="405" operator="equal">
      <formula>"Total Activity Delivery (AD) Expenses"</formula>
    </cfRule>
  </conditionalFormatting>
  <conditionalFormatting sqref="BS24">
    <cfRule type="cellIs" dxfId="86" priority="186" operator="lessThan">
      <formula>0</formula>
    </cfRule>
  </conditionalFormatting>
  <conditionalFormatting sqref="BS24 BY24">
    <cfRule type="expression" dxfId="85" priority="185">
      <formula>$AA$24="Select Option"</formula>
    </cfRule>
  </conditionalFormatting>
  <conditionalFormatting sqref="BY26">
    <cfRule type="cellIs" dxfId="84" priority="179" operator="equal">
      <formula>0</formula>
    </cfRule>
  </conditionalFormatting>
  <conditionalFormatting sqref="AA24">
    <cfRule type="notContainsBlanks" dxfId="83" priority="173">
      <formula>LEN(TRIM(AA24))&gt;0</formula>
    </cfRule>
  </conditionalFormatting>
  <conditionalFormatting sqref="AA26">
    <cfRule type="containsBlanks" dxfId="82" priority="406">
      <formula>LEN(TRIM(AA26))=0</formula>
    </cfRule>
  </conditionalFormatting>
  <conditionalFormatting sqref="AA26 AP26">
    <cfRule type="cellIs" dxfId="81" priority="171" operator="greaterThan">
      <formula>0</formula>
    </cfRule>
  </conditionalFormatting>
  <conditionalFormatting sqref="AA24 AP24">
    <cfRule type="cellIs" dxfId="80" priority="168" operator="equal">
      <formula>"Select Option"</formula>
    </cfRule>
  </conditionalFormatting>
  <conditionalFormatting sqref="AA34">
    <cfRule type="notContainsBlanks" dxfId="79" priority="164">
      <formula>LEN(TRIM(AA34))&gt;0</formula>
    </cfRule>
  </conditionalFormatting>
  <conditionalFormatting sqref="AB37:BB37">
    <cfRule type="expression" dxfId="78" priority="162">
      <formula>$AA$24="Select Option"</formula>
    </cfRule>
  </conditionalFormatting>
  <conditionalFormatting sqref="AB41:BB41">
    <cfRule type="expression" dxfId="77" priority="160">
      <formula>$AA$24="Select Option"</formula>
    </cfRule>
  </conditionalFormatting>
  <conditionalFormatting sqref="CA24:CG24">
    <cfRule type="expression" dxfId="76" priority="135">
      <formula>$AA$24="Select Option"</formula>
    </cfRule>
    <cfRule type="cellIs" dxfId="75" priority="159" operator="lessThan">
      <formula>0</formula>
    </cfRule>
  </conditionalFormatting>
  <conditionalFormatting sqref="CA26:CG26">
    <cfRule type="expression" dxfId="74" priority="139">
      <formula>$AA$26=""</formula>
    </cfRule>
    <cfRule type="cellIs" dxfId="73" priority="158" operator="lessThan">
      <formula>0</formula>
    </cfRule>
  </conditionalFormatting>
  <conditionalFormatting sqref="AQ24">
    <cfRule type="expression" dxfId="72" priority="156">
      <formula>$AA$24&lt;&gt;"Select Option"</formula>
    </cfRule>
    <cfRule type="cellIs" dxfId="71" priority="157" operator="equal">
      <formula>0</formula>
    </cfRule>
  </conditionalFormatting>
  <conditionalFormatting sqref="AC54:CG56">
    <cfRule type="notContainsBlanks" dxfId="70" priority="155">
      <formula>LEN(TRIM(AC54))&gt;0</formula>
    </cfRule>
  </conditionalFormatting>
  <conditionalFormatting sqref="BL24">
    <cfRule type="cellIs" dxfId="69" priority="154" operator="lessThan">
      <formula>0</formula>
    </cfRule>
  </conditionalFormatting>
  <conditionalFormatting sqref="BL24">
    <cfRule type="expression" dxfId="68" priority="153">
      <formula>$AA$24="Select Option"</formula>
    </cfRule>
  </conditionalFormatting>
  <conditionalFormatting sqref="BL26">
    <cfRule type="cellIs" dxfId="67" priority="152" operator="lessThan">
      <formula>0</formula>
    </cfRule>
  </conditionalFormatting>
  <conditionalFormatting sqref="BL26">
    <cfRule type="expression" dxfId="66" priority="151">
      <formula>$AA$26=""</formula>
    </cfRule>
  </conditionalFormatting>
  <conditionalFormatting sqref="AX26:BC26">
    <cfRule type="cellIs" dxfId="65" priority="87" operator="greaterThan">
      <formula>0</formula>
    </cfRule>
    <cfRule type="expression" dxfId="64" priority="144">
      <formula>$AA$26=""</formula>
    </cfRule>
    <cfRule type="cellIs" dxfId="63" priority="145" operator="equal">
      <formula>"Total Activity Delivery (AD) Expenses"</formula>
    </cfRule>
  </conditionalFormatting>
  <conditionalFormatting sqref="BE26:BJ26">
    <cfRule type="cellIs" dxfId="62" priority="85" operator="greaterThan">
      <formula>0</formula>
    </cfRule>
    <cfRule type="expression" dxfId="61" priority="142">
      <formula>$AA$26=""</formula>
    </cfRule>
    <cfRule type="cellIs" dxfId="60" priority="143" operator="equal">
      <formula>"Total Activity Delivery (AD) Expenses"</formula>
    </cfRule>
  </conditionalFormatting>
  <conditionalFormatting sqref="BS26">
    <cfRule type="cellIs" dxfId="59" priority="141" operator="lessThan">
      <formula>0</formula>
    </cfRule>
  </conditionalFormatting>
  <conditionalFormatting sqref="BS26">
    <cfRule type="expression" dxfId="58" priority="140">
      <formula>$AA$26=""</formula>
    </cfRule>
  </conditionalFormatting>
  <conditionalFormatting sqref="AX24">
    <cfRule type="expression" dxfId="57" priority="109">
      <formula>$AA$24&lt;&gt;"Select Option"</formula>
    </cfRule>
    <cfRule type="cellIs" dxfId="56" priority="110" operator="equal">
      <formula>0</formula>
    </cfRule>
  </conditionalFormatting>
  <conditionalFormatting sqref="BE24">
    <cfRule type="expression" dxfId="55" priority="107">
      <formula>$AA$24&lt;&gt;"Select Option"</formula>
    </cfRule>
    <cfRule type="cellIs" dxfId="54" priority="108" operator="equal">
      <formula>0</formula>
    </cfRule>
  </conditionalFormatting>
  <conditionalFormatting sqref="BZ35">
    <cfRule type="notContainsBlanks" dxfId="53" priority="106">
      <formula>LEN(TRIM(BZ35))&gt;0</formula>
    </cfRule>
  </conditionalFormatting>
  <conditionalFormatting sqref="BD39:BK39">
    <cfRule type="expression" dxfId="52" priority="84">
      <formula>$AA$26=""</formula>
    </cfRule>
    <cfRule type="cellIs" dxfId="51" priority="102" operator="greaterThan">
      <formula>0</formula>
    </cfRule>
    <cfRule type="expression" dxfId="50" priority="103">
      <formula>$AA$24="Select Option"</formula>
    </cfRule>
    <cfRule type="expression" dxfId="49" priority="104">
      <formula>$AA$24&lt;&gt;"Select Option"</formula>
    </cfRule>
  </conditionalFormatting>
  <conditionalFormatting sqref="BD41:BK41">
    <cfRule type="cellIs" dxfId="48" priority="99" operator="greaterThan">
      <formula>0</formula>
    </cfRule>
    <cfRule type="expression" dxfId="47" priority="100">
      <formula>$AA$24="Select Option"</formula>
    </cfRule>
    <cfRule type="expression" dxfId="46" priority="101">
      <formula>$AA$24&lt;&gt;"Select Option"</formula>
    </cfRule>
  </conditionalFormatting>
  <conditionalFormatting sqref="BD43:BK43">
    <cfRule type="expression" dxfId="45" priority="83">
      <formula>$AA$26=""</formula>
    </cfRule>
    <cfRule type="cellIs" dxfId="44" priority="96" operator="greaterThan">
      <formula>0</formula>
    </cfRule>
    <cfRule type="expression" dxfId="43" priority="97">
      <formula>$AA$24="Select Option"</formula>
    </cfRule>
    <cfRule type="expression" dxfId="42" priority="98">
      <formula>$AA$24&lt;&gt;"Select Option"</formula>
    </cfRule>
  </conditionalFormatting>
  <conditionalFormatting sqref="AQ24:AV24">
    <cfRule type="cellIs" dxfId="41" priority="95" operator="greaterThan">
      <formula>0</formula>
    </cfRule>
  </conditionalFormatting>
  <conditionalFormatting sqref="AQ26:AV26">
    <cfRule type="cellIs" dxfId="40" priority="94" operator="greaterThan">
      <formula>0</formula>
    </cfRule>
  </conditionalFormatting>
  <conditionalFormatting sqref="BZ35:CE35">
    <cfRule type="expression" dxfId="39" priority="82">
      <formula>$AA$24="Select Option"</formula>
    </cfRule>
    <cfRule type="cellIs" dxfId="38" priority="93" operator="equal">
      <formula>0</formula>
    </cfRule>
  </conditionalFormatting>
  <conditionalFormatting sqref="AX24:BC24">
    <cfRule type="cellIs" dxfId="37" priority="88" operator="greaterThan">
      <formula>0</formula>
    </cfRule>
  </conditionalFormatting>
  <conditionalFormatting sqref="BE24:BJ24">
    <cfRule type="cellIs" dxfId="36" priority="86" operator="greaterThan">
      <formula>0</formula>
    </cfRule>
  </conditionalFormatting>
  <conditionalFormatting sqref="AA35">
    <cfRule type="notContainsBlanks" dxfId="35" priority="66">
      <formula>LEN(TRIM(AA35))&gt;0</formula>
    </cfRule>
  </conditionalFormatting>
  <conditionalFormatting sqref="BZ43">
    <cfRule type="notContainsBlanks" dxfId="34" priority="62">
      <formula>LEN(TRIM(BZ43))&gt;0</formula>
    </cfRule>
  </conditionalFormatting>
  <conditionalFormatting sqref="BZ43:CE43">
    <cfRule type="expression" dxfId="33" priority="60">
      <formula>$AA$24="Select Option"</formula>
    </cfRule>
    <cfRule type="cellIs" dxfId="32" priority="61" operator="equal">
      <formula>0</formula>
    </cfRule>
  </conditionalFormatting>
  <conditionalFormatting sqref="BZ45">
    <cfRule type="notContainsBlanks" dxfId="31" priority="59">
      <formula>LEN(TRIM(BZ45))&gt;0</formula>
    </cfRule>
  </conditionalFormatting>
  <conditionalFormatting sqref="BZ45:CE45">
    <cfRule type="expression" dxfId="30" priority="57">
      <formula>$AA$24="Select Option"</formula>
    </cfRule>
    <cfRule type="cellIs" dxfId="29" priority="58" operator="equal">
      <formula>0</formula>
    </cfRule>
  </conditionalFormatting>
  <conditionalFormatting sqref="AK35:AR35">
    <cfRule type="cellIs" dxfId="28" priority="25" operator="equal">
      <formula>"Revised"</formula>
    </cfRule>
    <cfRule type="cellIs" dxfId="27" priority="49" operator="equal">
      <formula>"Revised"</formula>
    </cfRule>
    <cfRule type="cellIs" dxfId="26" priority="50" operator="equal">
      <formula>"original"</formula>
    </cfRule>
    <cfRule type="containsText" dxfId="25" priority="52" operator="containsText" text="Select Option">
      <formula>NOT(ISERROR(SEARCH("Select Option",AK35)))</formula>
    </cfRule>
  </conditionalFormatting>
  <conditionalFormatting sqref="BQ41:BW41">
    <cfRule type="notContainsBlanks" dxfId="24" priority="44">
      <formula>LEN(TRIM(BQ41))&gt;0</formula>
    </cfRule>
    <cfRule type="containsBlanks" dxfId="23" priority="45">
      <formula>LEN(TRIM(BQ41))=0</formula>
    </cfRule>
  </conditionalFormatting>
  <conditionalFormatting sqref="BQ35:BW35">
    <cfRule type="notContainsBlanks" dxfId="22" priority="42">
      <formula>LEN(TRIM(BQ35))&gt;0</formula>
    </cfRule>
    <cfRule type="containsBlanks" dxfId="21" priority="43">
      <formula>LEN(TRIM(BQ35))=0</formula>
    </cfRule>
  </conditionalFormatting>
  <conditionalFormatting sqref="CD17:CG17">
    <cfRule type="cellIs" dxfId="20" priority="40" operator="equal">
      <formula>"No"</formula>
    </cfRule>
    <cfRule type="cellIs" dxfId="19" priority="41" operator="equal">
      <formula>"Yes"</formula>
    </cfRule>
  </conditionalFormatting>
  <conditionalFormatting sqref="AQ19:AV19">
    <cfRule type="cellIs" dxfId="18" priority="39" operator="greaterThan">
      <formula>0</formula>
    </cfRule>
  </conditionalFormatting>
  <conditionalFormatting sqref="BG34:BJ34">
    <cfRule type="cellIs" dxfId="17" priority="38" operator="equal">
      <formula>"Yes"</formula>
    </cfRule>
  </conditionalFormatting>
  <conditionalFormatting sqref="BT6">
    <cfRule type="notContainsBlanks" dxfId="16" priority="32">
      <formula>LEN(TRIM(BT6))&gt;0</formula>
    </cfRule>
  </conditionalFormatting>
  <conditionalFormatting sqref="AR6">
    <cfRule type="notContainsBlanks" dxfId="15" priority="36">
      <formula>LEN(TRIM(AR6))&gt;0</formula>
    </cfRule>
  </conditionalFormatting>
  <conditionalFormatting sqref="BG5">
    <cfRule type="notContainsBlanks" dxfId="14" priority="33">
      <formula>LEN(TRIM(BG5))&gt;0</formula>
    </cfRule>
  </conditionalFormatting>
  <conditionalFormatting sqref="AL7">
    <cfRule type="notContainsBlanks" dxfId="13" priority="31">
      <formula>LEN(TRIM(AL7))&gt;0</formula>
    </cfRule>
  </conditionalFormatting>
  <conditionalFormatting sqref="AK34">
    <cfRule type="notContainsBlanks" dxfId="12" priority="29">
      <formula>LEN(TRIM(AK34))&gt;0</formula>
    </cfRule>
  </conditionalFormatting>
  <conditionalFormatting sqref="AL8">
    <cfRule type="notContainsBlanks" dxfId="11" priority="28">
      <formula>LEN(TRIM(AL8))&gt;0</formula>
    </cfRule>
  </conditionalFormatting>
  <conditionalFormatting sqref="AL9">
    <cfRule type="notContainsBlanks" dxfId="10" priority="27">
      <formula>LEN(TRIM(AL9))&gt;0</formula>
    </cfRule>
  </conditionalFormatting>
  <conditionalFormatting sqref="BU8">
    <cfRule type="notContainsBlanks" dxfId="9" priority="26">
      <formula>LEN(TRIM(BU8))&gt;0</formula>
    </cfRule>
  </conditionalFormatting>
  <conditionalFormatting sqref="AL5">
    <cfRule type="notContainsBlanks" dxfId="8" priority="22">
      <formula>LEN(TRIM(AL5))&gt;0</formula>
    </cfRule>
  </conditionalFormatting>
  <conditionalFormatting sqref="AL13">
    <cfRule type="notContainsBlanks" dxfId="7" priority="21">
      <formula>LEN(TRIM(AL13))&gt;0</formula>
    </cfRule>
  </conditionalFormatting>
  <conditionalFormatting sqref="BO66:BW66">
    <cfRule type="cellIs" dxfId="6" priority="20" operator="equal">
      <formula>0</formula>
    </cfRule>
  </conditionalFormatting>
  <conditionalFormatting sqref="AW66">
    <cfRule type="cellIs" dxfId="5" priority="19" operator="equal">
      <formula>0</formula>
    </cfRule>
  </conditionalFormatting>
  <conditionalFormatting sqref="AH66">
    <cfRule type="cellIs" dxfId="4" priority="18" operator="equal">
      <formula>0</formula>
    </cfRule>
  </conditionalFormatting>
  <conditionalFormatting sqref="CA62:CF63">
    <cfRule type="cellIs" dxfId="3" priority="17" operator="equal">
      <formula>0</formula>
    </cfRule>
  </conditionalFormatting>
  <conditionalFormatting sqref="BJ7">
    <cfRule type="notContainsBlanks" dxfId="2" priority="15">
      <formula>LEN(TRIM(BJ7))&gt;0</formula>
    </cfRule>
  </conditionalFormatting>
  <conditionalFormatting sqref="BZ43:CE45">
    <cfRule type="cellIs" dxfId="1" priority="13" operator="equal">
      <formula>0</formula>
    </cfRule>
  </conditionalFormatting>
  <conditionalFormatting sqref="AQ29">
    <cfRule type="notContainsBlanks" dxfId="0" priority="1">
      <formula>LEN(TRIM(AQ29))&gt;0</formula>
    </cfRule>
  </conditionalFormatting>
  <dataValidations disablePrompts="1" count="16">
    <dataValidation type="custom" allowBlank="1" showInputMessage="1" showErrorMessage="1" errorTitle="Restriscted" error="Select Option from &quot;Activity Code and Description&quot; drop down menu." sqref="BD37:BK37">
      <formula1>AA24&lt;&gt;"Select Option"</formula1>
    </dataValidation>
    <dataValidation type="custom" allowBlank="1" showInputMessage="1" showErrorMessage="1" errorTitle="Restricted" error="Select Option from &quot;Activity Code and Description&quot; drop down menu." sqref="AQ24">
      <formula1>AA24&lt;&gt;"Select Option"</formula1>
    </dataValidation>
    <dataValidation type="custom" allowBlank="1" showInputMessage="1" showErrorMessage="1" errorTitle="Restricted" error="This field is only open for &quot;Activity Delivery&quot;" sqref="BD39:BL39">
      <formula1>AA26="Activity Delivery (AD)"</formula1>
    </dataValidation>
    <dataValidation type="custom" allowBlank="1" showInputMessage="1" showErrorMessage="1" sqref="CA26">
      <formula1>AA26="Activity Delivery (AD)"</formula1>
    </dataValidation>
    <dataValidation type="custom" allowBlank="1" showInputMessage="1" showErrorMessage="1" errorTitle="Restricted" error="This field is only open for &quot;Activity Delivery&quot;" sqref="AQ26:AV26">
      <formula1>AA26="Activity Delivery (AD)"</formula1>
    </dataValidation>
    <dataValidation type="custom" operator="equal" allowBlank="1" showErrorMessage="1" errorTitle="Restricted" error="This field is required for funds requests greater than #1_x000a_Or restricted up to &quot;Total Allocation&quot; value._x000a_" sqref="AX24:BC24">
      <formula1>AND(AQ19&lt;&gt;1,AX24&lt;=AQ24)</formula1>
    </dataValidation>
    <dataValidation type="custom" allowBlank="1" showInputMessage="1" showErrorMessage="1" errorTitle="Restricted" error="This field is only open for &quot;Activity Delivery&quot;_x000a_Or this fields is required for funds requests greater than #1_x000a_Or restricted up to &quot;Total Allocation&quot; value." sqref="AX26:BC26">
      <formula1>AND(AQ19&lt;&gt;1,AX26&lt;=AQ26)</formula1>
    </dataValidation>
    <dataValidation type="custom" allowBlank="1" showInputMessage="1" showErrorMessage="1" errorTitle="Restricted" error="This fields is required for funds requests greater than 1" sqref="BE24:BJ24">
      <formula1>AQ19&lt;&gt;1</formula1>
    </dataValidation>
    <dataValidation type="custom" allowBlank="1" showInputMessage="1" showErrorMessage="1" errorTitle="Restricted" error="This field is only open for &quot;Activity Delivery&quot;_x000a_Or this fields is required for funds requests greater than 1" sqref="BE26:BJ26">
      <formula1>AQ19&lt;&gt;1</formula1>
    </dataValidation>
    <dataValidation type="custom" allowBlank="1" showInputMessage="1" showErrorMessage="1" errorTitle="Restricted" error="This field is only open for &quot;Activity Delivery&quot;" sqref="BL26:BQ26">
      <formula1>AA26="Activity Delivery (AD)"</formula1>
    </dataValidation>
    <dataValidation type="custom" allowBlank="1" showInputMessage="1" showErrorMessage="1" errorTitle="Restricted" error="This field is only open for &quot;Activity Delivery&quot;" sqref="BS26:BX26">
      <formula1>AA26="Activity Delivery (AD)"</formula1>
    </dataValidation>
    <dataValidation type="whole" allowBlank="1" showInputMessage="1" showErrorMessage="1" errorTitle="35K Rule" error="Equal or greater than $35,000 does not qualify. Therefore, it must be spend  prior to drawing funds." sqref="BZ35:CE35">
      <formula1>0</formula1>
      <formula2>34999</formula2>
    </dataValidation>
    <dataValidation type="custom" allowBlank="1" showInputMessage="1" showErrorMessage="1" errorTitle="Restricted" error="Choose an activity from the &quot;Activity Code and Description&quot; dropdow menu." sqref="BZ45:CE45">
      <formula1>XFD26&lt;&gt;"Select Option"</formula1>
    </dataValidation>
    <dataValidation type="custom" allowBlank="1" showInputMessage="1" showErrorMessage="1" errorTitle="Restricted" error="Choose an activity from the &quot;Activity Code and Description&quot; dropdow menu." sqref="BZ43:CE43">
      <formula1>XFD26&lt;&gt;"Select Option"</formula1>
    </dataValidation>
    <dataValidation type="custom" allowBlank="1" showInputMessage="1" showErrorMessage="1" errorTitle="Restricted" error="This field is only open for &quot;Activity Delivery&quot;_x000a_Or amount is restricted up to &quot;Total Activity Delivery Expenses&quot;_x000a_" sqref="BD43:BL43">
      <formula1>AND(AA26="Activity Delivery (AD)",BD43&lt;=BD39)</formula1>
    </dataValidation>
    <dataValidation type="custom" operator="lessThanOrEqual" allowBlank="1" showInputMessage="1" showErrorMessage="1" errorTitle="Restricted" error="Select Option from &quot;Activity Code and Description&quot; drop down menu,_x000a_Or amount is restricted up to &quot;Total Activity Expenses&quot;" sqref="BD41:BL41">
      <formula1>AND(AA24&lt;&gt;"Select Option",(BD41&lt;=BD37))</formula1>
    </dataValidation>
  </dataValidations>
  <pageMargins left="0.25" right="0.25" top="0.75" bottom="0.75" header="0.3" footer="0.3"/>
  <pageSetup orientation="portrait" r:id="rId1"/>
  <headerFooter differentOddEven="1">
    <oddHeader>&amp;LPage &amp;P of &amp;N&amp;C&amp;12STATE OF CALIFORNIA&amp;11
COMMUNITY DEVELOPMENT BLOCK GRANT (CDBG)&amp;RForm Revised 05/31/2016</oddHeader>
    <oddFooter>&amp;LCDBG Rep__________________________
CDBG Manager______________________&amp;CIDIS Voucher Date___________________
IDIS Voucher Number________________&amp;RFiscal Rep___________________________
Fiscal Manager_______________________</oddFooter>
  </headerFooter>
  <ignoredErrors>
    <ignoredError sqref="BK27 BH64"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51585A53-12B7-4036-ACD3-5DE457746A20}">
            <x14:dataBar minLength="0" maxLength="100" gradient="0">
              <x14:cfvo type="num">
                <xm:f>0</xm:f>
              </x14:cfvo>
              <x14:cfvo type="num">
                <xm:f>100</xm:f>
              </x14:cfvo>
              <x14:negativeFillColor rgb="FFFF0000"/>
              <x14:axisColor rgb="FF000000"/>
            </x14:dataBar>
          </x14:cfRule>
          <xm:sqref>AK52:AK53</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Validation!$B$2:$B$68</xm:f>
          </x14:formula1>
          <xm:sqref>AA24</xm:sqref>
        </x14:dataValidation>
        <x14:dataValidation type="list" allowBlank="1" showInputMessage="1" showErrorMessage="1">
          <x14:formula1>
            <xm:f>Validation!$E$2:$E$4</xm:f>
          </x14:formula1>
          <xm:sqref>AK35</xm:sqref>
        </x14:dataValidation>
        <x14:dataValidation type="list" allowBlank="1" showInputMessage="1" showErrorMessage="1">
          <x14:formula1>
            <xm:f>Validation!$F$3:$F$4</xm:f>
          </x14:formula1>
          <xm:sqref>BG34:BJ34 CD17:CG17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68"/>
  <sheetViews>
    <sheetView workbookViewId="0">
      <selection activeCell="F5" sqref="F5"/>
    </sheetView>
  </sheetViews>
  <sheetFormatPr defaultRowHeight="15" x14ac:dyDescent="0.25"/>
  <cols>
    <col min="2" max="2" width="42" customWidth="1"/>
    <col min="5" max="5" width="13.140625" bestFit="1" customWidth="1"/>
    <col min="8" max="8" width="36" bestFit="1" customWidth="1"/>
  </cols>
  <sheetData>
    <row r="1" spans="2:8" x14ac:dyDescent="0.25">
      <c r="B1" s="2" t="s">
        <v>77</v>
      </c>
      <c r="H1" s="2" t="s">
        <v>2</v>
      </c>
    </row>
    <row r="2" spans="2:8" x14ac:dyDescent="0.25">
      <c r="B2" s="4" t="s">
        <v>6</v>
      </c>
      <c r="D2" t="s">
        <v>81</v>
      </c>
      <c r="E2" t="s">
        <v>6</v>
      </c>
      <c r="H2" s="1" t="s">
        <v>6</v>
      </c>
    </row>
    <row r="3" spans="2:8" x14ac:dyDescent="0.25">
      <c r="B3" s="3" t="s">
        <v>12</v>
      </c>
      <c r="D3" t="s">
        <v>82</v>
      </c>
      <c r="E3" t="s">
        <v>119</v>
      </c>
      <c r="F3" t="s">
        <v>93</v>
      </c>
      <c r="H3" t="s">
        <v>3</v>
      </c>
    </row>
    <row r="4" spans="2:8" x14ac:dyDescent="0.25">
      <c r="B4" s="3" t="s">
        <v>13</v>
      </c>
      <c r="D4" t="s">
        <v>83</v>
      </c>
      <c r="E4" t="s">
        <v>120</v>
      </c>
      <c r="F4" t="s">
        <v>122</v>
      </c>
      <c r="H4" t="s">
        <v>4</v>
      </c>
    </row>
    <row r="5" spans="2:8" x14ac:dyDescent="0.25">
      <c r="B5" s="3" t="s">
        <v>14</v>
      </c>
      <c r="D5" t="s">
        <v>84</v>
      </c>
      <c r="H5" t="s">
        <v>5</v>
      </c>
    </row>
    <row r="6" spans="2:8" x14ac:dyDescent="0.25">
      <c r="B6" s="3" t="s">
        <v>15</v>
      </c>
      <c r="D6" t="s">
        <v>85</v>
      </c>
    </row>
    <row r="7" spans="2:8" x14ac:dyDescent="0.25">
      <c r="B7" s="3" t="s">
        <v>16</v>
      </c>
      <c r="D7" t="s">
        <v>86</v>
      </c>
    </row>
    <row r="8" spans="2:8" x14ac:dyDescent="0.25">
      <c r="B8" s="3" t="s">
        <v>17</v>
      </c>
      <c r="D8" t="s">
        <v>87</v>
      </c>
    </row>
    <row r="9" spans="2:8" x14ac:dyDescent="0.25">
      <c r="B9" s="3" t="s">
        <v>18</v>
      </c>
      <c r="D9" t="s">
        <v>88</v>
      </c>
    </row>
    <row r="10" spans="2:8" x14ac:dyDescent="0.25">
      <c r="B10" s="3" t="s">
        <v>19</v>
      </c>
      <c r="D10" t="s">
        <v>89</v>
      </c>
    </row>
    <row r="11" spans="2:8" x14ac:dyDescent="0.25">
      <c r="B11" s="3" t="s">
        <v>20</v>
      </c>
      <c r="D11" t="s">
        <v>90</v>
      </c>
    </row>
    <row r="12" spans="2:8" x14ac:dyDescent="0.25">
      <c r="B12" s="3" t="s">
        <v>21</v>
      </c>
    </row>
    <row r="13" spans="2:8" x14ac:dyDescent="0.25">
      <c r="B13" s="3" t="s">
        <v>22</v>
      </c>
      <c r="D13" t="s">
        <v>78</v>
      </c>
    </row>
    <row r="14" spans="2:8" x14ac:dyDescent="0.25">
      <c r="B14" s="3" t="s">
        <v>23</v>
      </c>
    </row>
    <row r="15" spans="2:8" x14ac:dyDescent="0.25">
      <c r="B15" s="3" t="s">
        <v>24</v>
      </c>
    </row>
    <row r="16" spans="2:8" x14ac:dyDescent="0.25">
      <c r="B16" s="3" t="s">
        <v>25</v>
      </c>
    </row>
    <row r="17" spans="2:2" x14ac:dyDescent="0.25">
      <c r="B17" s="3" t="s">
        <v>26</v>
      </c>
    </row>
    <row r="18" spans="2:2" x14ac:dyDescent="0.25">
      <c r="B18" s="3" t="s">
        <v>27</v>
      </c>
    </row>
    <row r="19" spans="2:2" x14ac:dyDescent="0.25">
      <c r="B19" s="3" t="s">
        <v>28</v>
      </c>
    </row>
    <row r="20" spans="2:2" x14ac:dyDescent="0.25">
      <c r="B20" s="3" t="s">
        <v>29</v>
      </c>
    </row>
    <row r="21" spans="2:2" x14ac:dyDescent="0.25">
      <c r="B21" s="3" t="s">
        <v>30</v>
      </c>
    </row>
    <row r="22" spans="2:2" x14ac:dyDescent="0.25">
      <c r="B22" s="3" t="s">
        <v>31</v>
      </c>
    </row>
    <row r="23" spans="2:2" x14ac:dyDescent="0.25">
      <c r="B23" s="3" t="s">
        <v>32</v>
      </c>
    </row>
    <row r="24" spans="2:2" x14ac:dyDescent="0.25">
      <c r="B24" s="3" t="s">
        <v>33</v>
      </c>
    </row>
    <row r="25" spans="2:2" x14ac:dyDescent="0.25">
      <c r="B25" s="3" t="s">
        <v>34</v>
      </c>
    </row>
    <row r="26" spans="2:2" x14ac:dyDescent="0.25">
      <c r="B26" s="3" t="s">
        <v>35</v>
      </c>
    </row>
    <row r="27" spans="2:2" x14ac:dyDescent="0.25">
      <c r="B27" s="3" t="s">
        <v>36</v>
      </c>
    </row>
    <row r="28" spans="2:2" x14ac:dyDescent="0.25">
      <c r="B28" s="3" t="s">
        <v>37</v>
      </c>
    </row>
    <row r="29" spans="2:2" x14ac:dyDescent="0.25">
      <c r="B29" s="3" t="s">
        <v>38</v>
      </c>
    </row>
    <row r="30" spans="2:2" x14ac:dyDescent="0.25">
      <c r="B30" s="3" t="s">
        <v>39</v>
      </c>
    </row>
    <row r="31" spans="2:2" x14ac:dyDescent="0.25">
      <c r="B31" s="3" t="s">
        <v>40</v>
      </c>
    </row>
    <row r="32" spans="2:2" x14ac:dyDescent="0.25">
      <c r="B32" s="3" t="s">
        <v>41</v>
      </c>
    </row>
    <row r="33" spans="2:2" x14ac:dyDescent="0.25">
      <c r="B33" s="3" t="s">
        <v>42</v>
      </c>
    </row>
    <row r="34" spans="2:2" x14ac:dyDescent="0.25">
      <c r="B34" s="3" t="s">
        <v>43</v>
      </c>
    </row>
    <row r="35" spans="2:2" x14ac:dyDescent="0.25">
      <c r="B35" s="3" t="s">
        <v>44</v>
      </c>
    </row>
    <row r="36" spans="2:2" x14ac:dyDescent="0.25">
      <c r="B36" s="3" t="s">
        <v>45</v>
      </c>
    </row>
    <row r="37" spans="2:2" x14ac:dyDescent="0.25">
      <c r="B37" s="3" t="s">
        <v>46</v>
      </c>
    </row>
    <row r="38" spans="2:2" x14ac:dyDescent="0.25">
      <c r="B38" s="3" t="s">
        <v>47</v>
      </c>
    </row>
    <row r="39" spans="2:2" x14ac:dyDescent="0.25">
      <c r="B39" s="3" t="s">
        <v>48</v>
      </c>
    </row>
    <row r="40" spans="2:2" x14ac:dyDescent="0.25">
      <c r="B40" s="3" t="s">
        <v>49</v>
      </c>
    </row>
    <row r="41" spans="2:2" x14ac:dyDescent="0.25">
      <c r="B41" s="3" t="s">
        <v>50</v>
      </c>
    </row>
    <row r="42" spans="2:2" x14ac:dyDescent="0.25">
      <c r="B42" s="3" t="s">
        <v>51</v>
      </c>
    </row>
    <row r="43" spans="2:2" x14ac:dyDescent="0.25">
      <c r="B43" s="3" t="s">
        <v>52</v>
      </c>
    </row>
    <row r="44" spans="2:2" x14ac:dyDescent="0.25">
      <c r="B44" s="3" t="s">
        <v>53</v>
      </c>
    </row>
    <row r="45" spans="2:2" x14ac:dyDescent="0.25">
      <c r="B45" s="3" t="s">
        <v>54</v>
      </c>
    </row>
    <row r="46" spans="2:2" x14ac:dyDescent="0.25">
      <c r="B46" s="3" t="s">
        <v>55</v>
      </c>
    </row>
    <row r="47" spans="2:2" x14ac:dyDescent="0.25">
      <c r="B47" s="3" t="s">
        <v>56</v>
      </c>
    </row>
    <row r="48" spans="2:2" x14ac:dyDescent="0.25">
      <c r="B48" s="3" t="s">
        <v>57</v>
      </c>
    </row>
    <row r="49" spans="2:2" x14ac:dyDescent="0.25">
      <c r="B49" s="3" t="s">
        <v>58</v>
      </c>
    </row>
    <row r="50" spans="2:2" x14ac:dyDescent="0.25">
      <c r="B50" s="3" t="s">
        <v>59</v>
      </c>
    </row>
    <row r="51" spans="2:2" x14ac:dyDescent="0.25">
      <c r="B51" s="3" t="s">
        <v>60</v>
      </c>
    </row>
    <row r="52" spans="2:2" x14ac:dyDescent="0.25">
      <c r="B52" s="3" t="s">
        <v>61</v>
      </c>
    </row>
    <row r="53" spans="2:2" x14ac:dyDescent="0.25">
      <c r="B53" s="3" t="s">
        <v>62</v>
      </c>
    </row>
    <row r="54" spans="2:2" x14ac:dyDescent="0.25">
      <c r="B54" s="3" t="s">
        <v>63</v>
      </c>
    </row>
    <row r="55" spans="2:2" x14ac:dyDescent="0.25">
      <c r="B55" s="3" t="s">
        <v>64</v>
      </c>
    </row>
    <row r="56" spans="2:2" x14ac:dyDescent="0.25">
      <c r="B56" s="3" t="s">
        <v>65</v>
      </c>
    </row>
    <row r="57" spans="2:2" x14ac:dyDescent="0.25">
      <c r="B57" s="3" t="s">
        <v>66</v>
      </c>
    </row>
    <row r="58" spans="2:2" x14ac:dyDescent="0.25">
      <c r="B58" s="3" t="s">
        <v>67</v>
      </c>
    </row>
    <row r="59" spans="2:2" x14ac:dyDescent="0.25">
      <c r="B59" s="3" t="s">
        <v>68</v>
      </c>
    </row>
    <row r="60" spans="2:2" x14ac:dyDescent="0.25">
      <c r="B60" s="3" t="s">
        <v>69</v>
      </c>
    </row>
    <row r="61" spans="2:2" x14ac:dyDescent="0.25">
      <c r="B61" s="3" t="s">
        <v>70</v>
      </c>
    </row>
    <row r="62" spans="2:2" x14ac:dyDescent="0.25">
      <c r="B62" s="3" t="s">
        <v>71</v>
      </c>
    </row>
    <row r="63" spans="2:2" x14ac:dyDescent="0.25">
      <c r="B63" s="3" t="s">
        <v>72</v>
      </c>
    </row>
    <row r="64" spans="2:2" x14ac:dyDescent="0.25">
      <c r="B64" s="3" t="s">
        <v>73</v>
      </c>
    </row>
    <row r="65" spans="2:2" x14ac:dyDescent="0.25">
      <c r="B65" s="3" t="s">
        <v>74</v>
      </c>
    </row>
    <row r="66" spans="2:2" x14ac:dyDescent="0.25">
      <c r="B66" s="3" t="s">
        <v>75</v>
      </c>
    </row>
    <row r="67" spans="2:2" x14ac:dyDescent="0.25">
      <c r="B67" s="3" t="s">
        <v>76</v>
      </c>
    </row>
    <row r="68" spans="2:2" x14ac:dyDescent="0.25">
      <c r="B68" s="3"/>
    </row>
  </sheetData>
  <sheetProtection password="CA03" sheet="1" objects="1" scenarios="1" selectLockedCells="1" selectUnlockedCells="1"/>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39" id="{5655C7E3-F053-4F74-BE8C-BE9E2FF016FF}">
            <xm:f>OR('Activity Funds Request Form'!$AA$24=$B$3,$B$49)</xm:f>
            <x14:dxf/>
          </x14:cfRule>
          <xm:sqref>BI34:BP34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Activity Funds Request Form</vt:lpstr>
      <vt:lpstr>Validation</vt:lpstr>
      <vt:lpstr>'Activity Funds Request Form'!Print_Area</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Alfredo@HCD</dc:creator>
  <cp:lastModifiedBy>Alfredo Gutierrez</cp:lastModifiedBy>
  <cp:lastPrinted>2016-05-31T23:28:34Z</cp:lastPrinted>
  <dcterms:created xsi:type="dcterms:W3CDTF">2015-03-10T18:29:56Z</dcterms:created>
  <dcterms:modified xsi:type="dcterms:W3CDTF">2016-05-31T23:28:53Z</dcterms:modified>
</cp:coreProperties>
</file>