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cahcd-my.sharepoint.com/personal/jay_cortese_hcd_ca_gov/Documents/Documents/"/>
    </mc:Choice>
  </mc:AlternateContent>
  <xr:revisionPtr revIDLastSave="0" documentId="8_{B26780F1-68BE-4386-86CC-30BCEBEADB96}" xr6:coauthVersionLast="47" xr6:coauthVersionMax="47" xr10:uidLastSave="{00000000-0000-0000-0000-000000000000}"/>
  <bookViews>
    <workbookView xWindow="29580" yWindow="780" windowWidth="21600" windowHeight="11385" tabRatio="890" xr2:uid="{00000000-000D-0000-FFFF-FFFF00000000}"/>
  </bookViews>
  <sheets>
    <sheet name="Scoring Key" sheetId="9" r:id="rId1"/>
    <sheet name="Rental New Constr." sheetId="2" r:id="rId2"/>
    <sheet name="RR Project" sheetId="10" r:id="rId3"/>
    <sheet name="OOR" sheetId="5" r:id="rId4"/>
    <sheet name="TBRA Data by Jurisdiction" sheetId="6" r:id="rId5"/>
    <sheet name="FTHB Data by Jurisdiction" sheetId="4" r:id="rId6"/>
    <sheet name="FTHB Proj County Data  " sheetId="12" r:id="rId7"/>
    <sheet name="TBRA &amp; FTHB Progr County Data" sheetId="13" r:id="rId8"/>
    <sheet name="Points Key" sheetId="14" r:id="rId9"/>
  </sheets>
  <definedNames>
    <definedName name="_xlnm.Print_Titles" localSheetId="5">'FTHB Data by Jurisdiction'!$1:$8</definedName>
    <definedName name="_xlnm.Print_Titles" localSheetId="6">'FTHB Proj County Data  '!$1:$6</definedName>
    <definedName name="_xlnm.Print_Titles" localSheetId="3">OOR!$1:$7</definedName>
    <definedName name="_xlnm.Print_Titles" localSheetId="1">'Rental New Constr.'!$1:$7</definedName>
    <definedName name="_xlnm.Print_Titles" localSheetId="2">'RR Project'!$1:$7</definedName>
    <definedName name="_xlnm.Print_Titles" localSheetId="7">'TBRA &amp; FTHB Progr County Data'!$1:$6</definedName>
    <definedName name="_xlnm.Print_Titles" localSheetId="4">'TBRA Data by Jurisdiction'!$1:$8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12" l="1"/>
  <c r="E56" i="12" s="1"/>
  <c r="D55" i="12"/>
  <c r="E55" i="12" s="1"/>
  <c r="D54" i="12"/>
  <c r="E54" i="12" s="1"/>
  <c r="D53" i="12"/>
  <c r="E53" i="12" s="1"/>
  <c r="D52" i="12"/>
  <c r="E52" i="12" s="1"/>
  <c r="D51" i="12"/>
  <c r="E51" i="12" s="1"/>
  <c r="D50" i="12"/>
  <c r="E50" i="12" s="1"/>
  <c r="D49" i="12"/>
  <c r="E49" i="12" s="1"/>
  <c r="D48" i="12"/>
  <c r="E48" i="12" s="1"/>
  <c r="D47" i="12"/>
  <c r="E39" i="12" s="1"/>
  <c r="D46" i="12"/>
  <c r="D45" i="12"/>
  <c r="E44" i="12" s="1"/>
  <c r="F56" i="13"/>
  <c r="E56" i="13"/>
  <c r="F55" i="13"/>
  <c r="E55" i="13"/>
  <c r="F54" i="13"/>
  <c r="E54" i="13"/>
  <c r="F53" i="13"/>
  <c r="E53" i="13"/>
  <c r="F52" i="13"/>
  <c r="E52" i="13"/>
  <c r="F51" i="13"/>
  <c r="E51" i="13"/>
  <c r="F50" i="13"/>
  <c r="E50" i="13"/>
  <c r="F49" i="13"/>
  <c r="E49" i="13"/>
  <c r="F48" i="13"/>
  <c r="E48" i="13"/>
  <c r="F47" i="13"/>
  <c r="E47" i="13"/>
  <c r="F46" i="13"/>
  <c r="E46" i="13"/>
  <c r="F45" i="13"/>
  <c r="E45" i="13"/>
  <c r="F44" i="13"/>
  <c r="E44" i="13"/>
  <c r="F43" i="13"/>
  <c r="E43" i="13"/>
  <c r="F42" i="13"/>
  <c r="E42" i="13"/>
  <c r="F41" i="13"/>
  <c r="E41" i="13"/>
  <c r="F40" i="13"/>
  <c r="E40" i="13"/>
  <c r="F39" i="13"/>
  <c r="E39" i="13"/>
  <c r="F38" i="13"/>
  <c r="E38" i="13"/>
  <c r="F37" i="13"/>
  <c r="E37" i="13"/>
  <c r="F36" i="13"/>
  <c r="E36" i="13"/>
  <c r="F35" i="13"/>
  <c r="E35" i="13"/>
  <c r="F34" i="13"/>
  <c r="E34" i="13"/>
  <c r="F33" i="13"/>
  <c r="E33" i="13"/>
  <c r="F32" i="13"/>
  <c r="E32" i="13"/>
  <c r="F31" i="13"/>
  <c r="E31" i="13"/>
  <c r="F30" i="13"/>
  <c r="E30" i="13"/>
  <c r="F29" i="13"/>
  <c r="E29" i="13"/>
  <c r="F28" i="13"/>
  <c r="E28" i="13"/>
  <c r="F27" i="13"/>
  <c r="E27" i="13"/>
  <c r="F26" i="13"/>
  <c r="E26" i="13"/>
  <c r="F25" i="13"/>
  <c r="E25" i="13"/>
  <c r="F24" i="13"/>
  <c r="E24" i="13"/>
  <c r="F23" i="13"/>
  <c r="E23" i="13"/>
  <c r="F22" i="13"/>
  <c r="E22" i="13"/>
  <c r="F21" i="13"/>
  <c r="E21" i="13"/>
  <c r="F20" i="13"/>
  <c r="E20" i="13"/>
  <c r="F19" i="13"/>
  <c r="E19" i="13"/>
  <c r="F18" i="13"/>
  <c r="E18" i="13"/>
  <c r="F17" i="13"/>
  <c r="E17" i="13"/>
  <c r="F16" i="13"/>
  <c r="E16" i="13"/>
  <c r="F15" i="13"/>
  <c r="E15" i="13"/>
  <c r="F14" i="13"/>
  <c r="E14" i="13"/>
  <c r="F13" i="13"/>
  <c r="E13" i="13"/>
  <c r="F12" i="13"/>
  <c r="E12" i="13"/>
  <c r="F11" i="13"/>
  <c r="E11" i="13"/>
  <c r="F10" i="13"/>
  <c r="E10" i="13"/>
  <c r="F9" i="13"/>
  <c r="E9" i="13"/>
  <c r="F8" i="13"/>
  <c r="E8"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19" i="6"/>
  <c r="F220" i="6"/>
  <c r="F221" i="6"/>
  <c r="F222" i="6"/>
  <c r="F223" i="6"/>
  <c r="F218" i="5"/>
  <c r="F219" i="5"/>
  <c r="F220" i="5"/>
  <c r="F221" i="5"/>
  <c r="F222" i="5"/>
  <c r="F217" i="5"/>
  <c r="F218" i="10"/>
  <c r="F219" i="10"/>
  <c r="F220" i="10"/>
  <c r="F221" i="10"/>
  <c r="F222" i="10"/>
  <c r="H218" i="2"/>
  <c r="H219" i="2"/>
  <c r="H220" i="2"/>
  <c r="H221" i="2"/>
  <c r="H222" i="2"/>
  <c r="E9" i="12" l="1"/>
  <c r="E21" i="12"/>
  <c r="E33" i="12"/>
  <c r="E45" i="12"/>
  <c r="E22" i="12"/>
  <c r="E34" i="12"/>
  <c r="E46" i="12"/>
  <c r="E23" i="12"/>
  <c r="E35" i="12"/>
  <c r="E47" i="12"/>
  <c r="E12" i="12"/>
  <c r="E36" i="12"/>
  <c r="E13" i="12"/>
  <c r="E25" i="12"/>
  <c r="E37" i="12"/>
  <c r="E14" i="12"/>
  <c r="E38" i="12"/>
  <c r="E15" i="12"/>
  <c r="E27" i="12"/>
  <c r="E16" i="12"/>
  <c r="E28" i="12"/>
  <c r="E40" i="12"/>
  <c r="E17" i="12"/>
  <c r="E29" i="12"/>
  <c r="E41" i="12"/>
  <c r="E18" i="12"/>
  <c r="E30" i="12"/>
  <c r="E42" i="12"/>
  <c r="E10" i="12"/>
  <c r="E11" i="12"/>
  <c r="E24" i="12"/>
  <c r="E26" i="12"/>
  <c r="E7" i="12"/>
  <c r="E19" i="12"/>
  <c r="E31" i="12"/>
  <c r="E43" i="12"/>
  <c r="E8" i="12"/>
  <c r="E20" i="12"/>
  <c r="E32"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7" i="13" l="1"/>
  <c r="F218" i="6"/>
  <c r="F217" i="6"/>
  <c r="F216" i="6"/>
  <c r="F215" i="6"/>
  <c r="F214" i="6"/>
  <c r="F213" i="6"/>
  <c r="F212" i="6"/>
  <c r="F211" i="6"/>
  <c r="F210" i="6"/>
  <c r="F209" i="6"/>
  <c r="F208" i="6"/>
  <c r="F207" i="6"/>
  <c r="F206" i="6"/>
  <c r="F205" i="6"/>
  <c r="F204" i="6"/>
  <c r="F203" i="6"/>
  <c r="F202" i="6"/>
  <c r="F201" i="6"/>
  <c r="F200" i="6"/>
  <c r="F199" i="6"/>
  <c r="F198" i="6"/>
  <c r="F197" i="6"/>
  <c r="F196" i="6"/>
  <c r="F195" i="6"/>
  <c r="F194" i="6"/>
  <c r="F193" i="6"/>
  <c r="F192" i="6"/>
  <c r="F191" i="6"/>
  <c r="F190" i="6"/>
  <c r="F189" i="6"/>
  <c r="F188" i="6"/>
  <c r="F187" i="6"/>
  <c r="F186" i="6"/>
  <c r="F185" i="6"/>
  <c r="F184" i="6"/>
  <c r="F183" i="6"/>
  <c r="F182" i="6"/>
  <c r="F181" i="6"/>
  <c r="F180" i="6"/>
  <c r="F179" i="6"/>
  <c r="F178" i="6"/>
  <c r="F177" i="6"/>
  <c r="F176" i="6"/>
  <c r="F175" i="6"/>
  <c r="F174" i="6"/>
  <c r="F173" i="6"/>
  <c r="F172" i="6"/>
  <c r="F171" i="6"/>
  <c r="F170" i="6"/>
  <c r="F169" i="6"/>
  <c r="F168" i="6"/>
  <c r="F167" i="6"/>
  <c r="F166" i="6"/>
  <c r="F165" i="6"/>
  <c r="F164" i="6"/>
  <c r="F163" i="6"/>
  <c r="F162" i="6"/>
  <c r="F161" i="6"/>
  <c r="F160" i="6"/>
  <c r="F159" i="6"/>
  <c r="F158" i="6"/>
  <c r="F157" i="6"/>
  <c r="F156" i="6"/>
  <c r="F155" i="6"/>
  <c r="F154" i="6"/>
  <c r="F153" i="6"/>
  <c r="F152" i="6"/>
  <c r="F151" i="6"/>
  <c r="F150" i="6"/>
  <c r="F149" i="6"/>
  <c r="F148" i="6"/>
  <c r="F147" i="6"/>
  <c r="F146" i="6"/>
  <c r="F145" i="6"/>
  <c r="F144" i="6"/>
  <c r="F143" i="6"/>
  <c r="F142" i="6"/>
  <c r="F141" i="6"/>
  <c r="F140" i="6"/>
  <c r="F139" i="6"/>
  <c r="F138" i="6"/>
  <c r="F137" i="6"/>
  <c r="F136" i="6"/>
  <c r="F135" i="6"/>
  <c r="F134" i="6"/>
  <c r="F133" i="6"/>
  <c r="F132" i="6"/>
  <c r="F131" i="6"/>
  <c r="F130" i="6"/>
  <c r="F129" i="6"/>
  <c r="F128" i="6"/>
  <c r="F127" i="6"/>
  <c r="F126" i="6"/>
  <c r="F125" i="6"/>
  <c r="F124" i="6"/>
  <c r="F123" i="6"/>
  <c r="F122"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E7" i="13" l="1"/>
  <c r="F7" i="13"/>
  <c r="F217" i="10"/>
  <c r="F216" i="10"/>
  <c r="F215" i="10"/>
  <c r="F214" i="10"/>
  <c r="F213" i="10"/>
  <c r="F212" i="10"/>
  <c r="F211" i="10"/>
  <c r="F210" i="10"/>
  <c r="F209" i="10"/>
  <c r="F208" i="10"/>
  <c r="F207" i="10"/>
  <c r="F206" i="10"/>
  <c r="F205" i="10"/>
  <c r="F204" i="10"/>
  <c r="F203" i="10"/>
  <c r="F202" i="10"/>
  <c r="F201" i="10"/>
  <c r="F200" i="10"/>
  <c r="F199" i="10"/>
  <c r="F198" i="10"/>
  <c r="F197" i="10"/>
  <c r="F196" i="10"/>
  <c r="F195" i="10"/>
  <c r="F194" i="10"/>
  <c r="F193" i="10"/>
  <c r="F192" i="10"/>
  <c r="F191" i="10"/>
  <c r="F190" i="10"/>
  <c r="F189" i="10"/>
  <c r="F188" i="10"/>
  <c r="F187" i="10"/>
  <c r="F186" i="10"/>
  <c r="F185" i="10"/>
  <c r="F184" i="10"/>
  <c r="F183" i="10"/>
  <c r="F182" i="10"/>
  <c r="F181" i="10"/>
  <c r="F180" i="10"/>
  <c r="F179" i="10"/>
  <c r="F178" i="10"/>
  <c r="F177" i="10"/>
  <c r="F176" i="10"/>
  <c r="F175" i="10"/>
  <c r="F174" i="10"/>
  <c r="F173" i="10"/>
  <c r="F172" i="10"/>
  <c r="F171" i="10"/>
  <c r="F170" i="10"/>
  <c r="F169" i="10"/>
  <c r="F168" i="10"/>
  <c r="F167" i="10"/>
  <c r="F166" i="10"/>
  <c r="F165" i="10"/>
  <c r="F164" i="10"/>
  <c r="F163" i="10"/>
  <c r="F162" i="10"/>
  <c r="F161" i="10"/>
  <c r="F160" i="10"/>
  <c r="F159" i="10"/>
  <c r="F158" i="10"/>
  <c r="F157" i="10"/>
  <c r="F156" i="10"/>
  <c r="F155" i="10"/>
  <c r="F154" i="10"/>
  <c r="F153" i="10"/>
  <c r="F152" i="10"/>
  <c r="F151" i="10"/>
  <c r="F150" i="10"/>
  <c r="F149" i="10"/>
  <c r="F148" i="10"/>
  <c r="F147" i="10"/>
  <c r="F146" i="10"/>
  <c r="F145" i="10"/>
  <c r="F144" i="10"/>
  <c r="F143" i="10"/>
  <c r="F142" i="10"/>
  <c r="F141" i="10"/>
  <c r="F140" i="10"/>
  <c r="F139" i="10"/>
  <c r="F138" i="10"/>
  <c r="F137" i="10"/>
  <c r="F136" i="10"/>
  <c r="F135" i="10"/>
  <c r="F134" i="10"/>
  <c r="F133" i="10"/>
  <c r="F132" i="10"/>
  <c r="F131" i="10"/>
  <c r="F130" i="10"/>
  <c r="F129" i="10"/>
  <c r="F128" i="10"/>
  <c r="F127" i="10"/>
  <c r="F126" i="10"/>
  <c r="F125" i="10"/>
  <c r="F124" i="10"/>
  <c r="F123" i="10"/>
  <c r="F122" i="10"/>
  <c r="F121" i="10"/>
  <c r="F120" i="10"/>
  <c r="F119" i="10"/>
  <c r="F118" i="10"/>
  <c r="F117" i="10"/>
  <c r="F116" i="10"/>
  <c r="F115" i="10"/>
  <c r="F114"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1" i="10"/>
  <c r="F70" i="10"/>
  <c r="F69" i="10"/>
  <c r="F68" i="10"/>
  <c r="F67" i="10"/>
  <c r="F66" i="10"/>
  <c r="F65" i="10"/>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16" i="10"/>
  <c r="F15" i="10"/>
  <c r="F14" i="10"/>
  <c r="F13" i="10"/>
  <c r="F12" i="10"/>
  <c r="F11" i="10"/>
  <c r="F10" i="10"/>
  <c r="F9" i="10"/>
  <c r="F8" i="10"/>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alcChain>
</file>

<file path=xl/sharedStrings.xml><?xml version="1.0" encoding="utf-8"?>
<sst xmlns="http://schemas.openxmlformats.org/spreadsheetml/2006/main" count="1424" uniqueCount="387">
  <si>
    <t>Appendix C</t>
  </si>
  <si>
    <t>Community Need Data for All State HOME Eligible Jurisdictions</t>
  </si>
  <si>
    <t>For 2024 HOME NOFA</t>
  </si>
  <si>
    <t>Scoring Key</t>
  </si>
  <si>
    <t xml:space="preserve">To calculate Community Need by Activity: </t>
  </si>
  <si>
    <t>Activity</t>
  </si>
  <si>
    <t>Use this/these tabs</t>
  </si>
  <si>
    <t>Rental New Construction</t>
  </si>
  <si>
    <t>Rental New Constr. tab only</t>
  </si>
  <si>
    <t>Rental Rehabilitation Project</t>
  </si>
  <si>
    <t>RR Project tab only</t>
  </si>
  <si>
    <r>
      <t xml:space="preserve">First-Time Homebuyer (FTHB) </t>
    </r>
    <r>
      <rPr>
        <u/>
        <sz val="10"/>
        <rFont val="Arial"/>
        <family val="2"/>
      </rPr>
      <t>Project</t>
    </r>
  </si>
  <si>
    <r>
      <t xml:space="preserve">FTHB Data by Jurisdiction tab, </t>
    </r>
    <r>
      <rPr>
        <i/>
        <sz val="10"/>
        <rFont val="Arial"/>
        <family val="2"/>
      </rPr>
      <t>and</t>
    </r>
  </si>
  <si>
    <r>
      <t xml:space="preserve">TBRA &amp; FTHB </t>
    </r>
    <r>
      <rPr>
        <u/>
        <sz val="10"/>
        <rFont val="Arial"/>
        <family val="2"/>
      </rPr>
      <t>Proj</t>
    </r>
    <r>
      <rPr>
        <sz val="10"/>
        <rFont val="Arial"/>
        <family val="2"/>
      </rPr>
      <t xml:space="preserve"> County Data tab</t>
    </r>
  </si>
  <si>
    <t>Owner-Occupied Rehabilitation (OOR)</t>
  </si>
  <si>
    <t>OOR tab only</t>
  </si>
  <si>
    <t>Tenant-Based Rental Assistance (TBRA)</t>
  </si>
  <si>
    <r>
      <t xml:space="preserve">TBRA Data by Jurisdiction tab, </t>
    </r>
    <r>
      <rPr>
        <i/>
        <sz val="10"/>
        <rFont val="Arial"/>
        <family val="2"/>
      </rPr>
      <t>and</t>
    </r>
  </si>
  <si>
    <r>
      <t xml:space="preserve">TBRA &amp; FTHB </t>
    </r>
    <r>
      <rPr>
        <u/>
        <sz val="10"/>
        <rFont val="Arial"/>
        <family val="2"/>
      </rPr>
      <t>Progr</t>
    </r>
    <r>
      <rPr>
        <sz val="10"/>
        <rFont val="Arial"/>
        <family val="2"/>
      </rPr>
      <t xml:space="preserve"> County Data tab</t>
    </r>
  </si>
  <si>
    <r>
      <t xml:space="preserve">First-Time Homebuyer (FTHB) </t>
    </r>
    <r>
      <rPr>
        <u/>
        <sz val="10"/>
        <rFont val="Arial"/>
        <family val="2"/>
      </rPr>
      <t>Program</t>
    </r>
  </si>
  <si>
    <t>For example, to determine the total Community Need score for a TBRA activity in the City of El Centro, go to the tab, "TBRA Data by Jurisdiction" to get the subtotal points of 165 points, and then go to the tab, "TBRA &amp; FTHB Progr County Data" to get the county score (for Imperial County) of 30 points for a total Community Need Score of 195 points.</t>
  </si>
  <si>
    <t>Data are from the U.S. Census Bureau, American Community Survey</t>
  </si>
  <si>
    <t>Rating points for Rental New Construction</t>
  </si>
  <si>
    <t>70 Points MAX</t>
  </si>
  <si>
    <t>110 Points MAX</t>
  </si>
  <si>
    <t xml:space="preserve">250   Max   Points </t>
  </si>
  <si>
    <t>Jurisdiction</t>
  </si>
  <si>
    <t>Renters in Poverty</t>
  </si>
  <si>
    <t>Points Awarded</t>
  </si>
  <si>
    <t>Renters Overcrowded</t>
  </si>
  <si>
    <t>Rental Vacancy Rate</t>
  </si>
  <si>
    <t>Total Points Awarded</t>
  </si>
  <si>
    <t>Alpine County, California</t>
  </si>
  <si>
    <t>Amador County, California</t>
  </si>
  <si>
    <t>Butte County, California</t>
  </si>
  <si>
    <t>Calaveras County, California</t>
  </si>
  <si>
    <t>Colusa County, California</t>
  </si>
  <si>
    <t>Del Norte County, California</t>
  </si>
  <si>
    <t>El Dorado County, California</t>
  </si>
  <si>
    <t>Glenn County, California</t>
  </si>
  <si>
    <t>Humboldt County, California</t>
  </si>
  <si>
    <t>Imperial County, California</t>
  </si>
  <si>
    <t>Inyo County, California</t>
  </si>
  <si>
    <t>Kings County, California</t>
  </si>
  <si>
    <t>Lake County, California</t>
  </si>
  <si>
    <t>Lassen County, California</t>
  </si>
  <si>
    <t>Madera County, California</t>
  </si>
  <si>
    <t>Mariposa County, California</t>
  </si>
  <si>
    <t>Mendocino County, California</t>
  </si>
  <si>
    <t>Merced County, California</t>
  </si>
  <si>
    <t>Modoc County, California</t>
  </si>
  <si>
    <t>Mono County, California</t>
  </si>
  <si>
    <t>Monterey County, California</t>
  </si>
  <si>
    <t>Napa County, California</t>
  </si>
  <si>
    <t>Nevada County, California</t>
  </si>
  <si>
    <t>Placer County, California</t>
  </si>
  <si>
    <t>Plumas County, California</t>
  </si>
  <si>
    <t>San Benito County, California</t>
  </si>
  <si>
    <t>Santa Cruz County, California</t>
  </si>
  <si>
    <t>Shasta County, California</t>
  </si>
  <si>
    <t>Sierra County, California</t>
  </si>
  <si>
    <t>Siskiyou County, California</t>
  </si>
  <si>
    <t>Solano County, California</t>
  </si>
  <si>
    <t>Sutter County, California</t>
  </si>
  <si>
    <t>Tehama County, California</t>
  </si>
  <si>
    <t>Trinity County, California</t>
  </si>
  <si>
    <t>Tulare County, California</t>
  </si>
  <si>
    <t>Tuolumne County, California</t>
  </si>
  <si>
    <t>Yolo County, California</t>
  </si>
  <si>
    <t>Yuba County, California</t>
  </si>
  <si>
    <t>Aliso Viejo city, California</t>
  </si>
  <si>
    <t>Alturas city, California</t>
  </si>
  <si>
    <t>Amador City city, California</t>
  </si>
  <si>
    <t>American Canyon city, California</t>
  </si>
  <si>
    <t>Anderson city, California</t>
  </si>
  <si>
    <t>Arcata city, California</t>
  </si>
  <si>
    <t>Artesia city, California</t>
  </si>
  <si>
    <t>Atwater city, California</t>
  </si>
  <si>
    <t>Auburn city, California</t>
  </si>
  <si>
    <t>Avenal city, California</t>
  </si>
  <si>
    <t>Benicia city, California</t>
  </si>
  <si>
    <t>Biggs city, California</t>
  </si>
  <si>
    <t>Bishop city, California</t>
  </si>
  <si>
    <t>Blue Lake city, California</t>
  </si>
  <si>
    <t>Brawley city, California</t>
  </si>
  <si>
    <t>Buena Park city, California</t>
  </si>
  <si>
    <t>Calexico city, California</t>
  </si>
  <si>
    <t>Calimesa city, California</t>
  </si>
  <si>
    <t>Calipatria city, California</t>
  </si>
  <si>
    <t>Calistoga city, California</t>
  </si>
  <si>
    <t>Capitola city, California</t>
  </si>
  <si>
    <t>Carmel-by-the-Sea city, California</t>
  </si>
  <si>
    <t>Carson city, California</t>
  </si>
  <si>
    <t>Cathedral City city, California</t>
  </si>
  <si>
    <t>Cerritos city, California</t>
  </si>
  <si>
    <t>Chino city, California</t>
  </si>
  <si>
    <t>Chowchilla city, California</t>
  </si>
  <si>
    <t>Clearlake city, California</t>
  </si>
  <si>
    <t>Clovis city, California</t>
  </si>
  <si>
    <t>Coalinga city, California</t>
  </si>
  <si>
    <t>Colfax city, California</t>
  </si>
  <si>
    <t>Colusa city, California</t>
  </si>
  <si>
    <t>Corcoran city, California</t>
  </si>
  <si>
    <t>Corning city, California</t>
  </si>
  <si>
    <t>Crescent City city, California</t>
  </si>
  <si>
    <t>N/A</t>
  </si>
  <si>
    <t>Del Rey Oaks city, California</t>
  </si>
  <si>
    <t>Dinuba city, California</t>
  </si>
  <si>
    <t>Dixon city, California</t>
  </si>
  <si>
    <t>Dorris city, California</t>
  </si>
  <si>
    <t>Dos Palos city, California</t>
  </si>
  <si>
    <t>Dunsmuir city, California</t>
  </si>
  <si>
    <t>El Centro city, California</t>
  </si>
  <si>
    <t>Elk Grove city, California</t>
  </si>
  <si>
    <t>Etna city, California</t>
  </si>
  <si>
    <t>Eureka city, California</t>
  </si>
  <si>
    <t>Exeter city, California</t>
  </si>
  <si>
    <t>Fairfield city, California</t>
  </si>
  <si>
    <t>Farmersville city, California</t>
  </si>
  <si>
    <t>Ferndale city, California</t>
  </si>
  <si>
    <t>Firebaugh city, California</t>
  </si>
  <si>
    <t>Fort Bragg city, California</t>
  </si>
  <si>
    <t>Fort Jones city, California</t>
  </si>
  <si>
    <t>Fortuna city, California</t>
  </si>
  <si>
    <t>Fountain Valley city, California</t>
  </si>
  <si>
    <t>Gardena city, California</t>
  </si>
  <si>
    <t>Glendora city, California</t>
  </si>
  <si>
    <t>Gonzales city, California</t>
  </si>
  <si>
    <t>Grass Valley city, California</t>
  </si>
  <si>
    <t>Greenfield city, California</t>
  </si>
  <si>
    <t>Gridley city, California</t>
  </si>
  <si>
    <t>Grover Beach city, California</t>
  </si>
  <si>
    <t>Guadalupe city, California</t>
  </si>
  <si>
    <t>Gustine city, California</t>
  </si>
  <si>
    <t>Hanford city, California</t>
  </si>
  <si>
    <t>Hemet city, California</t>
  </si>
  <si>
    <t>Hesperia city, California</t>
  </si>
  <si>
    <t>Hidden Hills city, California</t>
  </si>
  <si>
    <t>Hollister city, California</t>
  </si>
  <si>
    <t>Holtville city, California</t>
  </si>
  <si>
    <t>Huron city, California</t>
  </si>
  <si>
    <t>Imperial city, California</t>
  </si>
  <si>
    <t>Indio city, California</t>
  </si>
  <si>
    <t>Industry city, California</t>
  </si>
  <si>
    <t>Ione city, California</t>
  </si>
  <si>
    <t>Jackson city, California</t>
  </si>
  <si>
    <t>Jurupa Valley city, California</t>
  </si>
  <si>
    <t>King City city, California</t>
  </si>
  <si>
    <t>Laguna Niguel city, California</t>
  </si>
  <si>
    <t>La Habra city, California</t>
  </si>
  <si>
    <t>Lake Elsinore city, California</t>
  </si>
  <si>
    <t>Lake Forest city, California</t>
  </si>
  <si>
    <t>Lakeport city, California</t>
  </si>
  <si>
    <t>Lakewood city, California</t>
  </si>
  <si>
    <t>Lemoore city, California</t>
  </si>
  <si>
    <t>Lincoln city, California</t>
  </si>
  <si>
    <t>Lindsay city, California</t>
  </si>
  <si>
    <t>Live Oak city, California</t>
  </si>
  <si>
    <t>Livingston city, California</t>
  </si>
  <si>
    <t>Lodi city, California</t>
  </si>
  <si>
    <t>Loomis town, California</t>
  </si>
  <si>
    <t>Los Banos city, California</t>
  </si>
  <si>
    <t>Loyalton city, California</t>
  </si>
  <si>
    <t>McFarland city, California</t>
  </si>
  <si>
    <t>Madera city, California</t>
  </si>
  <si>
    <t>Mammoth Lakes town, California</t>
  </si>
  <si>
    <t>Maricopa city, California</t>
  </si>
  <si>
    <t>Marina city, California</t>
  </si>
  <si>
    <t>Marysville city, California</t>
  </si>
  <si>
    <t>Menifee city, California</t>
  </si>
  <si>
    <t>Milpitas city, California</t>
  </si>
  <si>
    <t>Mission Viejo city, California</t>
  </si>
  <si>
    <t>Montague city, California</t>
  </si>
  <si>
    <t>Monterey city, California</t>
  </si>
  <si>
    <t>Mount Shasta city, California</t>
  </si>
  <si>
    <t>Murrieta city, California</t>
  </si>
  <si>
    <t>Napa city, California</t>
  </si>
  <si>
    <t>Nevada City city, California</t>
  </si>
  <si>
    <t>Newport Beach city, California</t>
  </si>
  <si>
    <t>Orange Cove city, California</t>
  </si>
  <si>
    <t>Orland city, California</t>
  </si>
  <si>
    <t>Oroville city, California</t>
  </si>
  <si>
    <t>Pacific Grove city, California</t>
  </si>
  <si>
    <t>Palm Desert city, California</t>
  </si>
  <si>
    <t>Palm Springs city, California</t>
  </si>
  <si>
    <t>Palos Verdes Estates city, California</t>
  </si>
  <si>
    <t>Paradise town, California</t>
  </si>
  <si>
    <t>Parlier city, California</t>
  </si>
  <si>
    <t>Perris city, California</t>
  </si>
  <si>
    <t>Petaluma city, California</t>
  </si>
  <si>
    <t>Pico Rivera city, California</t>
  </si>
  <si>
    <t>Placerville city, California</t>
  </si>
  <si>
    <t>Plymouth city, California</t>
  </si>
  <si>
    <t>Point Arena city, California</t>
  </si>
  <si>
    <t>Porterville city, California</t>
  </si>
  <si>
    <t>Portola city, California</t>
  </si>
  <si>
    <t>Rancho Mirage city, California</t>
  </si>
  <si>
    <t>Rancho Santa Margarita city, California</t>
  </si>
  <si>
    <t>Red Bluff city, California</t>
  </si>
  <si>
    <t>Redondo Beach city, California</t>
  </si>
  <si>
    <t>Rialto city, California</t>
  </si>
  <si>
    <t>Rio Dell city, California</t>
  </si>
  <si>
    <t>Rio Vista city, California</t>
  </si>
  <si>
    <t>Rocklin city, California</t>
  </si>
  <si>
    <t>Rolling Hills city, California</t>
  </si>
  <si>
    <t>Roseville city, California</t>
  </si>
  <si>
    <t>St. Helena city, California</t>
  </si>
  <si>
    <t>San Clemente city, California</t>
  </si>
  <si>
    <t>Sand City city, California</t>
  </si>
  <si>
    <t>San Joaquin city, California</t>
  </si>
  <si>
    <t>San Juan Bautista city, California</t>
  </si>
  <si>
    <t>San Juan Capistrano city, California</t>
  </si>
  <si>
    <t>Scotts Valley city, California</t>
  </si>
  <si>
    <t>Seaside city, California</t>
  </si>
  <si>
    <t>Shasta Lake city, California</t>
  </si>
  <si>
    <t>Soledad city, California</t>
  </si>
  <si>
    <t>Sonora city, California</t>
  </si>
  <si>
    <t>South Lake Tahoe city, California</t>
  </si>
  <si>
    <t>Suisun City city, California</t>
  </si>
  <si>
    <t>Susanville city, California</t>
  </si>
  <si>
    <t>Sutter Creek city, California</t>
  </si>
  <si>
    <t>Tehama city, California</t>
  </si>
  <si>
    <t>Temecula city, California</t>
  </si>
  <si>
    <t>Trinidad city, California</t>
  </si>
  <si>
    <t>Truckee town, California</t>
  </si>
  <si>
    <t>Tulare city, California</t>
  </si>
  <si>
    <t>Tulelake city, California</t>
  </si>
  <si>
    <t>Tustin city, California</t>
  </si>
  <si>
    <t>Ukiah city, California</t>
  </si>
  <si>
    <t>Upland city, California</t>
  </si>
  <si>
    <t>Vacaville city, California</t>
  </si>
  <si>
    <t>Vernon city, California</t>
  </si>
  <si>
    <t>Wasco city, California</t>
  </si>
  <si>
    <t>Watsonville city, California</t>
  </si>
  <si>
    <t>Weed city, California</t>
  </si>
  <si>
    <t>West Covina city, California</t>
  </si>
  <si>
    <t>Westmorland city, California</t>
  </si>
  <si>
    <t>West Sacramento city, California</t>
  </si>
  <si>
    <t>Wheatland city, California</t>
  </si>
  <si>
    <t>Williams city, California</t>
  </si>
  <si>
    <t>Willits city, California</t>
  </si>
  <si>
    <t>Willows city, California</t>
  </si>
  <si>
    <t>Winters city, California</t>
  </si>
  <si>
    <t>Woodlake city, California</t>
  </si>
  <si>
    <t>Woodland city, California</t>
  </si>
  <si>
    <t>Yountville city, California</t>
  </si>
  <si>
    <t>Yreka city, California</t>
  </si>
  <si>
    <t>Yuba City city, California</t>
  </si>
  <si>
    <t>Rating points for Rental Rehab Projects</t>
  </si>
  <si>
    <t>140 Points MAX</t>
  </si>
  <si>
    <t>Renter-occupied units built pre-1980</t>
  </si>
  <si>
    <t>Rating points for Owner Occupied Rehab</t>
  </si>
  <si>
    <t>250 Max Points</t>
  </si>
  <si>
    <t>Owners in Poverty</t>
  </si>
  <si>
    <t>Owner-occupied units built pre-1980</t>
  </si>
  <si>
    <t>For total Community Need Score for TBRA, add score from "TBRA &amp; FTHB Progr County Data" tab</t>
  </si>
  <si>
    <t>Rating Points for TBRA - jurisdiction part</t>
  </si>
  <si>
    <t>55 Points MAX</t>
  </si>
  <si>
    <t>195 Max Points</t>
  </si>
  <si>
    <t>For total Community Need Score for FTHB Project, add score from "FTHB Proj County Data" tab; 
for total Community Need Score for FTHB Program add score from "TBRA &amp; FTHB Progr County Data" tab</t>
  </si>
  <si>
    <t>Rating Points for FTHB Homebuyer Project or Program - jurisdiction part</t>
  </si>
  <si>
    <t>85 Points MAX</t>
  </si>
  <si>
    <t>25 Points MAX</t>
  </si>
  <si>
    <t xml:space="preserve">110 Max Points </t>
  </si>
  <si>
    <t>Owners Overcrowded</t>
  </si>
  <si>
    <t>Maximum Purchase Price/After-Rehab Value Limits ("Value Limits") and Median HH Income</t>
  </si>
  <si>
    <t>For 2024 HOME NOFA FTHB Projects only</t>
  </si>
  <si>
    <r>
      <t xml:space="preserve">Data are from HUD'S HOME Maximum Purchase Price/After-Rehab Value Limits for </t>
    </r>
    <r>
      <rPr>
        <b/>
        <u/>
        <sz val="11"/>
        <rFont val="Arial"/>
        <family val="2"/>
      </rPr>
      <t>Newly-Constructed</t>
    </r>
    <r>
      <rPr>
        <b/>
        <sz val="11"/>
        <rFont val="Arial"/>
        <family val="2"/>
      </rPr>
      <t xml:space="preserve"> Housing 
and from the State Median Income Limits, 2024</t>
    </r>
  </si>
  <si>
    <t>Rating Points for FTHB Homebuyer Project - county part</t>
  </si>
  <si>
    <t>County Name</t>
  </si>
  <si>
    <t>HOME Value Limit for New One-Family Structure</t>
  </si>
  <si>
    <t>Median Income for Household of Four</t>
  </si>
  <si>
    <t>Ratio of HOME Value Limit to Median Income for Household of Four</t>
  </si>
  <si>
    <r>
      <t xml:space="preserve">Total Points Awarded for FTHB </t>
    </r>
    <r>
      <rPr>
        <b/>
        <u/>
        <sz val="10"/>
        <rFont val="Arial"/>
        <family val="2"/>
      </rPr>
      <t xml:space="preserve">Project
</t>
    </r>
    <r>
      <rPr>
        <b/>
        <sz val="10"/>
        <rFont val="Arial"/>
        <family val="2"/>
      </rPr>
      <t>(140 MAX)</t>
    </r>
  </si>
  <si>
    <t>Alpine</t>
  </si>
  <si>
    <t>Amador</t>
  </si>
  <si>
    <t>Butte</t>
  </si>
  <si>
    <t>Calaveras</t>
  </si>
  <si>
    <t>Colusa</t>
  </si>
  <si>
    <t>Del Norte</t>
  </si>
  <si>
    <t>El Dorado</t>
  </si>
  <si>
    <t>Fresno</t>
  </si>
  <si>
    <t>Glenn</t>
  </si>
  <si>
    <t>Humboldt</t>
  </si>
  <si>
    <t>Imperial</t>
  </si>
  <si>
    <t>Inyo</t>
  </si>
  <si>
    <t>Kern</t>
  </si>
  <si>
    <t>Kings</t>
  </si>
  <si>
    <t>Lake</t>
  </si>
  <si>
    <t>Lassen</t>
  </si>
  <si>
    <t>Los Angeles</t>
  </si>
  <si>
    <t>Madera</t>
  </si>
  <si>
    <t>Mariposa</t>
  </si>
  <si>
    <t>Mendocino</t>
  </si>
  <si>
    <t>Merced</t>
  </si>
  <si>
    <t>Modoc</t>
  </si>
  <si>
    <t>Mono</t>
  </si>
  <si>
    <t>Monterey</t>
  </si>
  <si>
    <t>Napa</t>
  </si>
  <si>
    <t>Nevada</t>
  </si>
  <si>
    <t>Orange</t>
  </si>
  <si>
    <t>Placer</t>
  </si>
  <si>
    <t>Plumas</t>
  </si>
  <si>
    <t>Riverside</t>
  </si>
  <si>
    <t>Sacramento</t>
  </si>
  <si>
    <t>San Benito</t>
  </si>
  <si>
    <t>San Bernardino</t>
  </si>
  <si>
    <t>San Joaquin</t>
  </si>
  <si>
    <t>San Luis Obispo</t>
  </si>
  <si>
    <t>Santa Barbara</t>
  </si>
  <si>
    <t>Santa Clara</t>
  </si>
  <si>
    <t>Santa Cruz</t>
  </si>
  <si>
    <t>Shasta</t>
  </si>
  <si>
    <t>Sierra</t>
  </si>
  <si>
    <t>Siskiyou</t>
  </si>
  <si>
    <t>Solano</t>
  </si>
  <si>
    <t>Sonoma</t>
  </si>
  <si>
    <t>Sutter</t>
  </si>
  <si>
    <t>Tehama</t>
  </si>
  <si>
    <t>Trinity</t>
  </si>
  <si>
    <t>Tulare</t>
  </si>
  <si>
    <t>Tuolumne</t>
  </si>
  <si>
    <t>Yolo</t>
  </si>
  <si>
    <t>Yuba</t>
  </si>
  <si>
    <t>For 2024 HOME NOFA TBRA &amp; FTHB Programs only</t>
  </si>
  <si>
    <r>
      <t xml:space="preserve">Data are from HUD'S HOME Maximum Purchase Price/After-Rehab Value Limits for </t>
    </r>
    <r>
      <rPr>
        <b/>
        <u/>
        <sz val="11"/>
        <rFont val="Arial"/>
        <family val="2"/>
      </rPr>
      <t>Existing</t>
    </r>
    <r>
      <rPr>
        <b/>
        <sz val="11"/>
        <rFont val="Arial"/>
        <family val="2"/>
      </rPr>
      <t xml:space="preserve"> Housing 
and from the State Median Income Limits, 2024</t>
    </r>
  </si>
  <si>
    <t>Rating Points for TBRA &amp; FTHB Homebuyer Program - county part</t>
  </si>
  <si>
    <t>HOME Value Limit for Existing One-Family Structure</t>
  </si>
  <si>
    <t>Total Points Awarded for TBRA 
(55 MAX)</t>
  </si>
  <si>
    <r>
      <t xml:space="preserve">Total Points Awarded for FTHB </t>
    </r>
    <r>
      <rPr>
        <b/>
        <u/>
        <sz val="10"/>
        <rFont val="Arial"/>
        <family val="2"/>
      </rPr>
      <t xml:space="preserve">Program </t>
    </r>
    <r>
      <rPr>
        <b/>
        <sz val="10"/>
        <rFont val="Arial"/>
        <family val="2"/>
      </rPr>
      <t xml:space="preserve">
(140 MAX)</t>
    </r>
  </si>
  <si>
    <t>Rating Points Key</t>
  </si>
  <si>
    <t>Percent Renters in Poverty (70 points max)</t>
  </si>
  <si>
    <t>Percent</t>
  </si>
  <si>
    <t>Points</t>
  </si>
  <si>
    <t>0% - less than 10%</t>
  </si>
  <si>
    <t>10% - less than 20%</t>
  </si>
  <si>
    <t>20% - less than 29%</t>
  </si>
  <si>
    <t>29% - less than 39.5%</t>
  </si>
  <si>
    <t>39.5% - less than 50%</t>
  </si>
  <si>
    <t>50% and above</t>
  </si>
  <si>
    <t>Percent Overcrowding Renter (70 points max)</t>
  </si>
  <si>
    <t>0% - less than 0.5%</t>
  </si>
  <si>
    <t>0.5% - less than 3.5%</t>
  </si>
  <si>
    <t>3.5% - less than 5.5%</t>
  </si>
  <si>
    <t>5.5% - less than 7.5%</t>
  </si>
  <si>
    <t>7.5% - less than 9.5%</t>
  </si>
  <si>
    <t>9.5% and above</t>
  </si>
  <si>
    <t>Percent Rental Vacancy (110 points max)</t>
  </si>
  <si>
    <t>10% and above</t>
  </si>
  <si>
    <t>8% - less than 10%</t>
  </si>
  <si>
    <t>6% - less than 8%</t>
  </si>
  <si>
    <t>4% - less than 6%</t>
  </si>
  <si>
    <t>2% - less than 4%</t>
  </si>
  <si>
    <t>0% - less than 2%</t>
  </si>
  <si>
    <t>Percent Renters in Poverty (140 points max)</t>
  </si>
  <si>
    <t>Percent Pre-1980 Rental Housing (110 points max)</t>
  </si>
  <si>
    <t>0% - less than 35%</t>
  </si>
  <si>
    <t>35% - less than 45%</t>
  </si>
  <si>
    <t>45% - less than 57%</t>
  </si>
  <si>
    <t>57% - less than 68%</t>
  </si>
  <si>
    <t>68% - less than 79%</t>
  </si>
  <si>
    <t>79% and above</t>
  </si>
  <si>
    <t>Owner-Occupied Rehabilitation Project</t>
  </si>
  <si>
    <t>Percent Owners in Poverty (110 points max)</t>
  </si>
  <si>
    <t>0% - less than 2.95%</t>
  </si>
  <si>
    <t>2.95% - less than 6%</t>
  </si>
  <si>
    <t>6% - less than 9%</t>
  </si>
  <si>
    <t>9% - less than 12%</t>
  </si>
  <si>
    <t>12% - less than 15%</t>
  </si>
  <si>
    <t>15% and above</t>
  </si>
  <si>
    <t>Percent Pre-1980 Owner-Occupied Housing (140 points max)</t>
  </si>
  <si>
    <t>0% - less than 34%</t>
  </si>
  <si>
    <t>34% - less than 45%</t>
  </si>
  <si>
    <t>45% - less than 56%</t>
  </si>
  <si>
    <t>56% - less than 67%</t>
  </si>
  <si>
    <t>67% - less than 79%</t>
  </si>
  <si>
    <t>Tenant-Based Rental Assistance</t>
  </si>
  <si>
    <t>Percent Overcrowding Renter (55 points max)</t>
  </si>
  <si>
    <t>First-Time Homebuyer Assistance</t>
  </si>
  <si>
    <t>Percent Owners in Poverty (85 points max)</t>
  </si>
  <si>
    <t>Percent Overcrowding Owners (25 points max)</t>
  </si>
  <si>
    <t>0% - less than 0.05%</t>
  </si>
  <si>
    <t>0.05% - less than 1.25%</t>
  </si>
  <si>
    <t>1.25% - less than 2.5%</t>
  </si>
  <si>
    <t>2.5% - less than 3.75%</t>
  </si>
  <si>
    <t>3.75% - less than 5%</t>
  </si>
  <si>
    <t>5% and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</si>
</sst>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0.0%"/>
    <numFmt numFmtId="165" formatCode="&quot;$&quot;#,##0"/>
  </numFmts>
  <fonts count="21" x14ac:knownFonts="1">
    <font>
      <sz val="10"/>
      <name val="Arial"/>
    </font>
    <font>
      <sz val="10"/>
      <name val="Arial"/>
      <family val="2"/>
    </font>
    <font>
      <sz val="8"/>
      <name val="Arial"/>
      <family val="2"/>
    </font>
    <font>
      <b/>
      <sz val="10"/>
      <name val="Arial"/>
      <family val="2"/>
    </font>
    <font>
      <sz val="10"/>
      <name val="Arial"/>
      <family val="2"/>
    </font>
    <font>
      <b/>
      <sz val="14"/>
      <name val="Arial"/>
      <family val="2"/>
    </font>
    <font>
      <b/>
      <sz val="11"/>
      <name val="Arial"/>
      <family val="2"/>
    </font>
    <font>
      <sz val="9"/>
      <name val="Arial"/>
      <family val="2"/>
    </font>
    <font>
      <b/>
      <sz val="9"/>
      <name val="Arial"/>
      <family val="2"/>
    </font>
    <font>
      <sz val="10"/>
      <name val="Arial"/>
      <family val="2"/>
    </font>
    <font>
      <u/>
      <sz val="10"/>
      <name val="Arial"/>
      <family val="2"/>
    </font>
    <font>
      <sz val="12"/>
      <name val="Arial"/>
      <family val="2"/>
    </font>
    <font>
      <i/>
      <sz val="10"/>
      <name val="Arial"/>
      <family val="2"/>
    </font>
    <font>
      <b/>
      <u/>
      <sz val="11"/>
      <name val="Arial"/>
      <family val="2"/>
    </font>
    <font>
      <b/>
      <u/>
      <sz val="10"/>
      <name val="Arial"/>
      <family val="2"/>
    </font>
    <font>
      <sz val="10"/>
      <color rgb="FFFF0000"/>
      <name val="Arial"/>
      <family val="2"/>
    </font>
    <font>
      <sz val="10"/>
      <color theme="0" tint="-0.14999847407452621"/>
      <name val="Arial"/>
      <family val="2"/>
    </font>
    <font>
      <b/>
      <sz val="12"/>
      <name val="Arial"/>
      <family val="2"/>
    </font>
    <font>
      <b/>
      <u/>
      <sz val="12"/>
      <name val="Arial"/>
      <family val="2"/>
    </font>
    <font>
      <sz val="11"/>
      <name val="Calibri"/>
      <family val="2"/>
    </font>
    <font>
      <sz val="10"/>
      <color rgb="FF000000"/>
      <name val="Arial"/>
      <family val="2"/>
    </font>
  </fonts>
  <fills count="11">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0C0C0"/>
        <bgColor rgb="FF000000"/>
      </patternFill>
    </fill>
    <fill>
      <patternFill patternType="solid">
        <fgColor rgb="FFFFFFFF"/>
        <bgColor rgb="FF000000"/>
      </patternFill>
    </fill>
    <fill>
      <patternFill patternType="solid">
        <fgColor rgb="FFBFBFBF"/>
        <bgColor rgb="FF000000"/>
      </patternFill>
    </fill>
    <fill>
      <patternFill patternType="solid">
        <fgColor rgb="FFFFFF00"/>
        <bgColor rgb="FF000000"/>
      </patternFill>
    </fill>
  </fills>
  <borders count="6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s>
  <cellStyleXfs count="8">
    <xf numFmtId="0" fontId="0" fillId="0" borderId="0"/>
    <xf numFmtId="0" fontId="4" fillId="0" borderId="0"/>
    <xf numFmtId="0" fontId="4" fillId="0" borderId="0"/>
    <xf numFmtId="9" fontId="1" fillId="0" borderId="0" applyFont="0" applyFill="0" applyBorder="0" applyAlignment="0" applyProtection="0"/>
    <xf numFmtId="9" fontId="9" fillId="0" borderId="0" applyFon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cellStyleXfs>
  <cellXfs count="206">
    <xf numFmtId="0" fontId="0" fillId="0" borderId="0" xfId="0"/>
    <xf numFmtId="0" fontId="0" fillId="0" borderId="0" xfId="0" applyAlignment="1">
      <alignment horizontal="center"/>
    </xf>
    <xf numFmtId="10" fontId="3" fillId="0" borderId="1" xfId="0" applyNumberFormat="1" applyFont="1" applyBorder="1" applyAlignment="1">
      <alignment horizontal="center" wrapText="1"/>
    </xf>
    <xf numFmtId="0" fontId="0" fillId="0" borderId="0" xfId="0" applyAlignment="1">
      <alignment horizontal="right"/>
    </xf>
    <xf numFmtId="0" fontId="8" fillId="2" borderId="1" xfId="0" applyFont="1" applyFill="1" applyBorder="1" applyAlignment="1">
      <alignment horizontal="center" wrapText="1"/>
    </xf>
    <xf numFmtId="0" fontId="0" fillId="0" borderId="4" xfId="0" applyBorder="1"/>
    <xf numFmtId="0" fontId="0" fillId="0" borderId="0" xfId="0" applyAlignment="1">
      <alignment wrapText="1"/>
    </xf>
    <xf numFmtId="1" fontId="0" fillId="0" borderId="0" xfId="0" applyNumberFormat="1"/>
    <xf numFmtId="1" fontId="3" fillId="2" borderId="5" xfId="0" applyNumberFormat="1" applyFont="1" applyFill="1" applyBorder="1" applyAlignment="1">
      <alignment horizontal="center"/>
    </xf>
    <xf numFmtId="1" fontId="3" fillId="2" borderId="7" xfId="0" applyNumberFormat="1" applyFont="1" applyFill="1" applyBorder="1" applyAlignment="1">
      <alignment horizontal="center"/>
    </xf>
    <xf numFmtId="0" fontId="8" fillId="0" borderId="9" xfId="0" applyFont="1" applyBorder="1" applyAlignment="1">
      <alignment horizontal="center" wrapText="1"/>
    </xf>
    <xf numFmtId="0" fontId="3" fillId="0" borderId="10" xfId="0" applyFont="1" applyBorder="1" applyAlignment="1">
      <alignment horizontal="center" wrapText="1"/>
    </xf>
    <xf numFmtId="0" fontId="8" fillId="2" borderId="11" xfId="0" applyFont="1" applyFill="1" applyBorder="1" applyAlignment="1">
      <alignment horizontal="center" wrapText="1"/>
    </xf>
    <xf numFmtId="1" fontId="3" fillId="2" borderId="10" xfId="0" applyNumberFormat="1" applyFont="1" applyFill="1" applyBorder="1" applyAlignment="1">
      <alignment horizontal="center"/>
    </xf>
    <xf numFmtId="0" fontId="0" fillId="0" borderId="6" xfId="0" applyBorder="1" applyAlignment="1">
      <alignment horizontal="center"/>
    </xf>
    <xf numFmtId="0" fontId="0" fillId="0" borderId="3" xfId="0" applyBorder="1" applyAlignment="1">
      <alignment horizontal="center"/>
    </xf>
    <xf numFmtId="0" fontId="0" fillId="0" borderId="9" xfId="0" applyBorder="1" applyAlignment="1">
      <alignment horizontal="center"/>
    </xf>
    <xf numFmtId="1" fontId="3" fillId="4" borderId="5" xfId="0" applyNumberFormat="1" applyFont="1" applyFill="1" applyBorder="1" applyAlignment="1">
      <alignment horizontal="center"/>
    </xf>
    <xf numFmtId="0" fontId="8" fillId="0" borderId="22" xfId="0" applyFont="1" applyBorder="1" applyAlignment="1">
      <alignment horizontal="center" wrapText="1"/>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10" fontId="0" fillId="0" borderId="26" xfId="3" applyNumberFormat="1" applyFont="1" applyBorder="1" applyAlignment="1">
      <alignment horizontal="center"/>
    </xf>
    <xf numFmtId="10" fontId="0" fillId="0" borderId="27" xfId="3" applyNumberFormat="1" applyFont="1" applyBorder="1" applyAlignment="1">
      <alignment horizontal="center"/>
    </xf>
    <xf numFmtId="10" fontId="0" fillId="0" borderId="28" xfId="3" applyNumberFormat="1" applyFont="1" applyBorder="1" applyAlignment="1">
      <alignment horizontal="center"/>
    </xf>
    <xf numFmtId="0" fontId="0" fillId="0" borderId="29" xfId="0" applyBorder="1"/>
    <xf numFmtId="0" fontId="0" fillId="0" borderId="20" xfId="0" applyBorder="1"/>
    <xf numFmtId="0" fontId="0" fillId="0" borderId="21" xfId="0" applyBorder="1"/>
    <xf numFmtId="0" fontId="8" fillId="0" borderId="37" xfId="0" applyFont="1" applyBorder="1" applyAlignment="1">
      <alignment horizontal="center" wrapText="1"/>
    </xf>
    <xf numFmtId="0" fontId="8" fillId="0" borderId="38" xfId="0" applyFont="1" applyBorder="1" applyAlignment="1">
      <alignment horizontal="center" wrapText="1"/>
    </xf>
    <xf numFmtId="10" fontId="8" fillId="0" borderId="39" xfId="0" applyNumberFormat="1" applyFont="1" applyBorder="1" applyAlignment="1">
      <alignment horizontal="center" wrapText="1"/>
    </xf>
    <xf numFmtId="10" fontId="0" fillId="0" borderId="16" xfId="3" applyNumberFormat="1" applyFont="1" applyBorder="1" applyAlignment="1">
      <alignment horizontal="center"/>
    </xf>
    <xf numFmtId="10" fontId="0" fillId="0" borderId="14" xfId="3" applyNumberFormat="1" applyFont="1" applyBorder="1" applyAlignment="1">
      <alignment horizontal="center"/>
    </xf>
    <xf numFmtId="10" fontId="0" fillId="0" borderId="8" xfId="3" applyNumberFormat="1" applyFont="1" applyBorder="1" applyAlignment="1">
      <alignment horizontal="center"/>
    </xf>
    <xf numFmtId="0" fontId="0" fillId="0" borderId="43" xfId="0" applyBorder="1"/>
    <xf numFmtId="0" fontId="0" fillId="0" borderId="44" xfId="0" applyBorder="1"/>
    <xf numFmtId="0" fontId="16" fillId="6" borderId="47" xfId="0" applyFont="1" applyFill="1" applyBorder="1"/>
    <xf numFmtId="0" fontId="16" fillId="6" borderId="48" xfId="0" applyFont="1" applyFill="1" applyBorder="1"/>
    <xf numFmtId="0" fontId="0" fillId="6" borderId="49" xfId="0" applyFill="1" applyBorder="1"/>
    <xf numFmtId="0" fontId="0" fillId="6" borderId="48" xfId="0" applyFill="1" applyBorder="1"/>
    <xf numFmtId="0" fontId="0" fillId="6" borderId="50" xfId="0" applyFill="1" applyBorder="1"/>
    <xf numFmtId="0" fontId="0" fillId="6" borderId="47" xfId="0" applyFill="1" applyBorder="1"/>
    <xf numFmtId="0" fontId="11" fillId="0" borderId="0" xfId="0" applyFont="1"/>
    <xf numFmtId="1" fontId="3" fillId="5" borderId="1" xfId="0" applyNumberFormat="1" applyFont="1" applyFill="1" applyBorder="1" applyAlignment="1">
      <alignment horizontal="center" wrapText="1"/>
    </xf>
    <xf numFmtId="1" fontId="3" fillId="5" borderId="37" xfId="0" applyNumberFormat="1" applyFont="1" applyFill="1" applyBorder="1" applyAlignment="1">
      <alignment horizontal="center" wrapText="1"/>
    </xf>
    <xf numFmtId="1" fontId="3" fillId="5" borderId="16" xfId="0" applyNumberFormat="1" applyFont="1" applyFill="1" applyBorder="1" applyAlignment="1">
      <alignment horizontal="center" vertical="top" wrapText="1"/>
    </xf>
    <xf numFmtId="0" fontId="3" fillId="0" borderId="33" xfId="0" applyFont="1" applyBorder="1" applyAlignment="1">
      <alignment wrapText="1"/>
    </xf>
    <xf numFmtId="0" fontId="17" fillId="0" borderId="0" xfId="0" applyFont="1"/>
    <xf numFmtId="0" fontId="1" fillId="0" borderId="2" xfId="0" applyFont="1" applyBorder="1"/>
    <xf numFmtId="0" fontId="0" fillId="0" borderId="2" xfId="0" applyBorder="1"/>
    <xf numFmtId="0" fontId="1" fillId="0" borderId="17" xfId="0" applyFont="1" applyBorder="1"/>
    <xf numFmtId="0" fontId="0" fillId="0" borderId="17" xfId="0" applyBorder="1"/>
    <xf numFmtId="0" fontId="1" fillId="0" borderId="59" xfId="0" applyFont="1" applyBorder="1"/>
    <xf numFmtId="0" fontId="3" fillId="0" borderId="0" xfId="0" applyFont="1" applyAlignment="1">
      <alignment vertical="center"/>
    </xf>
    <xf numFmtId="0" fontId="3" fillId="0" borderId="1" xfId="0" applyFont="1" applyBorder="1" applyAlignment="1">
      <alignment wrapText="1"/>
    </xf>
    <xf numFmtId="0" fontId="6" fillId="0" borderId="0" xfId="0" applyFont="1" applyAlignment="1">
      <alignment vertical="center"/>
    </xf>
    <xf numFmtId="0" fontId="1" fillId="0" borderId="0" xfId="0" applyFont="1"/>
    <xf numFmtId="0" fontId="1" fillId="0" borderId="43" xfId="0" applyFont="1" applyBorder="1"/>
    <xf numFmtId="0" fontId="1" fillId="6" borderId="49" xfId="0" applyFont="1" applyFill="1" applyBorder="1"/>
    <xf numFmtId="0" fontId="1" fillId="0" borderId="45" xfId="0" applyFont="1" applyBorder="1"/>
    <xf numFmtId="0" fontId="1" fillId="0" borderId="51" xfId="0" applyFont="1" applyBorder="1"/>
    <xf numFmtId="0" fontId="1" fillId="0" borderId="46" xfId="0" applyFont="1" applyBorder="1"/>
    <xf numFmtId="0" fontId="1" fillId="0" borderId="42" xfId="0" applyFont="1" applyBorder="1"/>
    <xf numFmtId="0" fontId="1" fillId="0" borderId="41" xfId="0" applyFont="1" applyBorder="1"/>
    <xf numFmtId="2" fontId="1" fillId="0" borderId="40" xfId="0" applyNumberFormat="1" applyFont="1" applyBorder="1" applyAlignment="1">
      <alignment horizontal="center" vertical="top" wrapText="1"/>
    </xf>
    <xf numFmtId="2" fontId="1" fillId="0" borderId="24" xfId="0" applyNumberFormat="1" applyFont="1" applyBorder="1" applyAlignment="1">
      <alignment horizontal="center" vertical="top" wrapText="1"/>
    </xf>
    <xf numFmtId="1" fontId="1" fillId="0" borderId="0" xfId="0" applyNumberFormat="1" applyFont="1" applyAlignment="1">
      <alignment horizontal="right" vertical="top" wrapText="1"/>
    </xf>
    <xf numFmtId="1" fontId="1" fillId="0" borderId="0" xfId="0" applyNumberFormat="1" applyFont="1" applyAlignment="1">
      <alignment horizontal="center" vertical="top" wrapText="1"/>
    </xf>
    <xf numFmtId="0" fontId="3" fillId="0" borderId="0" xfId="0" applyFont="1" applyAlignment="1">
      <alignment horizontal="center" wrapText="1"/>
    </xf>
    <xf numFmtId="0" fontId="8" fillId="7" borderId="8" xfId="0" applyFont="1" applyFill="1" applyBorder="1" applyAlignment="1">
      <alignment horizontal="center" wrapText="1"/>
    </xf>
    <xf numFmtId="0" fontId="8" fillId="7" borderId="7" xfId="0" applyFont="1" applyFill="1" applyBorder="1" applyAlignment="1">
      <alignment horizontal="center" wrapText="1"/>
    </xf>
    <xf numFmtId="10" fontId="1" fillId="8" borderId="16" xfId="0" applyNumberFormat="1" applyFont="1" applyFill="1" applyBorder="1" applyAlignment="1">
      <alignment horizontal="center"/>
    </xf>
    <xf numFmtId="1" fontId="1" fillId="8" borderId="6" xfId="0" applyNumberFormat="1" applyFont="1" applyFill="1" applyBorder="1" applyAlignment="1">
      <alignment horizontal="center"/>
    </xf>
    <xf numFmtId="10" fontId="0" fillId="0" borderId="17" xfId="3" applyNumberFormat="1" applyFont="1" applyFill="1" applyBorder="1" applyAlignment="1">
      <alignment horizontal="center" wrapText="1"/>
    </xf>
    <xf numFmtId="10" fontId="0" fillId="0" borderId="19" xfId="3" applyNumberFormat="1" applyFont="1" applyFill="1" applyBorder="1" applyAlignment="1">
      <alignment horizontal="center" wrapText="1"/>
    </xf>
    <xf numFmtId="1" fontId="3" fillId="7" borderId="18" xfId="0" applyNumberFormat="1" applyFont="1" applyFill="1" applyBorder="1" applyAlignment="1">
      <alignment horizontal="center"/>
    </xf>
    <xf numFmtId="10" fontId="1" fillId="8" borderId="14" xfId="0" applyNumberFormat="1" applyFont="1" applyFill="1" applyBorder="1" applyAlignment="1">
      <alignment horizontal="center"/>
    </xf>
    <xf numFmtId="1" fontId="1" fillId="8" borderId="3" xfId="0" applyNumberFormat="1" applyFont="1" applyFill="1" applyBorder="1" applyAlignment="1">
      <alignment horizontal="center"/>
    </xf>
    <xf numFmtId="10" fontId="0" fillId="0" borderId="2" xfId="3" applyNumberFormat="1" applyFont="1" applyFill="1" applyBorder="1" applyAlignment="1">
      <alignment horizontal="center" wrapText="1"/>
    </xf>
    <xf numFmtId="10" fontId="0" fillId="0" borderId="20" xfId="3" applyNumberFormat="1" applyFont="1" applyFill="1" applyBorder="1" applyAlignment="1">
      <alignment horizontal="center" wrapText="1"/>
    </xf>
    <xf numFmtId="10" fontId="1" fillId="8" borderId="8" xfId="0" applyNumberFormat="1" applyFont="1" applyFill="1" applyBorder="1" applyAlignment="1">
      <alignment horizontal="center"/>
    </xf>
    <xf numFmtId="1" fontId="1" fillId="8" borderId="9" xfId="0" applyNumberFormat="1" applyFont="1" applyFill="1" applyBorder="1" applyAlignment="1">
      <alignment horizontal="center"/>
    </xf>
    <xf numFmtId="10" fontId="0" fillId="0" borderId="15" xfId="3" applyNumberFormat="1" applyFont="1" applyFill="1" applyBorder="1" applyAlignment="1">
      <alignment horizontal="center" wrapText="1"/>
    </xf>
    <xf numFmtId="10" fontId="0" fillId="0" borderId="21" xfId="3" applyNumberFormat="1" applyFont="1" applyFill="1" applyBorder="1" applyAlignment="1">
      <alignment horizontal="center" wrapText="1"/>
    </xf>
    <xf numFmtId="0" fontId="7" fillId="0" borderId="0" xfId="0" applyFont="1" applyAlignment="1">
      <alignment horizontal="left"/>
    </xf>
    <xf numFmtId="0" fontId="1" fillId="0" borderId="0" xfId="0" applyFont="1" applyAlignment="1">
      <alignment horizontal="center"/>
    </xf>
    <xf numFmtId="10" fontId="1" fillId="0" borderId="0" xfId="0" applyNumberFormat="1" applyFont="1" applyAlignment="1">
      <alignment horizontal="center"/>
    </xf>
    <xf numFmtId="10" fontId="1" fillId="0" borderId="0" xfId="0" applyNumberFormat="1" applyFont="1"/>
    <xf numFmtId="0" fontId="3" fillId="0" borderId="13" xfId="0" applyFont="1" applyBorder="1" applyAlignment="1">
      <alignment wrapText="1"/>
    </xf>
    <xf numFmtId="0" fontId="3" fillId="0" borderId="58" xfId="0" applyFont="1" applyBorder="1" applyAlignment="1">
      <alignment wrapText="1"/>
    </xf>
    <xf numFmtId="0" fontId="3" fillId="0" borderId="22" xfId="0" applyFont="1" applyBorder="1" applyAlignment="1">
      <alignment wrapText="1"/>
    </xf>
    <xf numFmtId="0" fontId="8" fillId="7" borderId="1" xfId="0" applyFont="1" applyFill="1" applyBorder="1" applyAlignment="1">
      <alignment horizontal="center" wrapText="1"/>
    </xf>
    <xf numFmtId="10" fontId="8" fillId="0" borderId="1" xfId="0" applyNumberFormat="1" applyFont="1" applyBorder="1" applyAlignment="1">
      <alignment horizontal="center" wrapText="1"/>
    </xf>
    <xf numFmtId="0" fontId="1" fillId="0" borderId="30" xfId="0" applyFont="1" applyBorder="1"/>
    <xf numFmtId="10" fontId="1" fillId="8" borderId="16" xfId="3" applyNumberFormat="1" applyFont="1" applyFill="1" applyBorder="1" applyAlignment="1">
      <alignment horizontal="center"/>
    </xf>
    <xf numFmtId="1" fontId="1" fillId="0" borderId="3" xfId="3" applyNumberFormat="1" applyFont="1" applyFill="1" applyBorder="1" applyAlignment="1">
      <alignment horizontal="center"/>
    </xf>
    <xf numFmtId="1" fontId="3" fillId="7" borderId="3" xfId="0" applyNumberFormat="1" applyFont="1" applyFill="1" applyBorder="1" applyAlignment="1">
      <alignment horizontal="center"/>
    </xf>
    <xf numFmtId="0" fontId="1" fillId="0" borderId="31" xfId="0" applyFont="1" applyBorder="1"/>
    <xf numFmtId="10" fontId="1" fillId="8" borderId="14" xfId="3" applyNumberFormat="1" applyFont="1" applyFill="1" applyBorder="1" applyAlignment="1">
      <alignment horizontal="center"/>
    </xf>
    <xf numFmtId="10" fontId="1" fillId="0" borderId="5" xfId="3" applyNumberFormat="1" applyFont="1" applyFill="1" applyBorder="1" applyAlignment="1">
      <alignment horizontal="center"/>
    </xf>
    <xf numFmtId="0" fontId="15" fillId="0" borderId="0" xfId="0" applyFont="1"/>
    <xf numFmtId="1" fontId="3" fillId="9" borderId="3" xfId="0" applyNumberFormat="1" applyFont="1" applyFill="1" applyBorder="1" applyAlignment="1">
      <alignment horizontal="center"/>
    </xf>
    <xf numFmtId="1" fontId="3" fillId="7" borderId="5" xfId="0" applyNumberFormat="1" applyFont="1" applyFill="1" applyBorder="1" applyAlignment="1">
      <alignment horizontal="center"/>
    </xf>
    <xf numFmtId="0" fontId="1" fillId="0" borderId="32" xfId="0" applyFont="1" applyBorder="1"/>
    <xf numFmtId="10" fontId="1" fillId="8" borderId="8" xfId="3" applyNumberFormat="1" applyFont="1" applyFill="1" applyBorder="1" applyAlignment="1">
      <alignment horizontal="center"/>
    </xf>
    <xf numFmtId="10" fontId="1" fillId="0" borderId="7" xfId="3" applyNumberFormat="1" applyFont="1" applyFill="1" applyBorder="1" applyAlignment="1">
      <alignment horizontal="center"/>
    </xf>
    <xf numFmtId="1" fontId="1" fillId="0" borderId="9" xfId="3" applyNumberFormat="1" applyFont="1" applyFill="1" applyBorder="1" applyAlignment="1">
      <alignment horizontal="center"/>
    </xf>
    <xf numFmtId="1" fontId="3" fillId="7" borderId="7" xfId="0" applyNumberFormat="1" applyFont="1" applyFill="1" applyBorder="1" applyAlignment="1">
      <alignment horizontal="center"/>
    </xf>
    <xf numFmtId="0" fontId="1" fillId="0" borderId="0" xfId="0" applyFont="1" applyAlignment="1">
      <alignment horizontal="left"/>
    </xf>
    <xf numFmtId="10" fontId="3" fillId="7" borderId="1" xfId="0" applyNumberFormat="1" applyFont="1" applyFill="1" applyBorder="1" applyAlignment="1">
      <alignment horizontal="center" wrapText="1"/>
    </xf>
    <xf numFmtId="0" fontId="3" fillId="7" borderId="1" xfId="0" applyFont="1" applyFill="1" applyBorder="1" applyAlignment="1">
      <alignment horizontal="center" wrapText="1"/>
    </xf>
    <xf numFmtId="0" fontId="1" fillId="0" borderId="29" xfId="0" applyFont="1" applyBorder="1"/>
    <xf numFmtId="10" fontId="1" fillId="0" borderId="26" xfId="3" applyNumberFormat="1" applyFont="1" applyFill="1" applyBorder="1" applyAlignment="1">
      <alignment horizontal="center"/>
    </xf>
    <xf numFmtId="10" fontId="1" fillId="0" borderId="35" xfId="3" applyNumberFormat="1" applyFont="1" applyFill="1" applyBorder="1" applyAlignment="1">
      <alignment horizontal="center" wrapText="1"/>
    </xf>
    <xf numFmtId="1" fontId="3" fillId="7" borderId="10" xfId="0" applyNumberFormat="1" applyFont="1" applyFill="1" applyBorder="1" applyAlignment="1">
      <alignment horizontal="center"/>
    </xf>
    <xf numFmtId="0" fontId="1" fillId="0" borderId="20" xfId="0" applyFont="1" applyBorder="1"/>
    <xf numFmtId="10" fontId="1" fillId="0" borderId="27" xfId="3" applyNumberFormat="1" applyFont="1" applyFill="1" applyBorder="1" applyAlignment="1">
      <alignment horizontal="center"/>
    </xf>
    <xf numFmtId="10" fontId="1" fillId="0" borderId="2" xfId="3" applyNumberFormat="1" applyFont="1" applyFill="1" applyBorder="1" applyAlignment="1">
      <alignment horizontal="center" wrapText="1"/>
    </xf>
    <xf numFmtId="10" fontId="1" fillId="8" borderId="2" xfId="3" applyNumberFormat="1" applyFont="1" applyFill="1" applyBorder="1" applyAlignment="1">
      <alignment horizontal="center" wrapText="1"/>
    </xf>
    <xf numFmtId="0" fontId="1" fillId="0" borderId="21" xfId="0" applyFont="1" applyBorder="1"/>
    <xf numFmtId="10" fontId="1" fillId="0" borderId="28" xfId="3" applyNumberFormat="1" applyFont="1" applyFill="1" applyBorder="1" applyAlignment="1">
      <alignment horizontal="center"/>
    </xf>
    <xf numFmtId="10" fontId="1" fillId="0" borderId="15" xfId="3" applyNumberFormat="1" applyFont="1" applyFill="1" applyBorder="1" applyAlignment="1">
      <alignment horizontal="center" wrapText="1"/>
    </xf>
    <xf numFmtId="3" fontId="1" fillId="0" borderId="0" xfId="0" applyNumberFormat="1" applyFont="1" applyAlignment="1">
      <alignment horizontal="center"/>
    </xf>
    <xf numFmtId="0" fontId="8" fillId="8" borderId="1" xfId="0" applyFont="1" applyFill="1" applyBorder="1" applyAlignment="1">
      <alignment wrapText="1"/>
    </xf>
    <xf numFmtId="0" fontId="8" fillId="8" borderId="60" xfId="0" applyFont="1" applyFill="1" applyBorder="1" applyAlignment="1">
      <alignment wrapText="1"/>
    </xf>
    <xf numFmtId="0" fontId="8" fillId="7" borderId="13" xfId="0" applyFont="1" applyFill="1" applyBorder="1" applyAlignment="1">
      <alignment horizontal="center" wrapText="1"/>
    </xf>
    <xf numFmtId="10" fontId="8" fillId="0" borderId="13" xfId="0" applyNumberFormat="1" applyFont="1" applyBorder="1" applyAlignment="1">
      <alignment horizontal="center" wrapText="1"/>
    </xf>
    <xf numFmtId="10" fontId="8" fillId="7" borderId="34" xfId="0" applyNumberFormat="1" applyFont="1" applyFill="1" applyBorder="1" applyAlignment="1">
      <alignment horizontal="center" wrapText="1"/>
    </xf>
    <xf numFmtId="0" fontId="1" fillId="0" borderId="33" xfId="0" applyFont="1" applyBorder="1"/>
    <xf numFmtId="10" fontId="1" fillId="8" borderId="36" xfId="3" applyNumberFormat="1" applyFont="1" applyFill="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xf>
    <xf numFmtId="0" fontId="1" fillId="0" borderId="9" xfId="0" applyFont="1" applyBorder="1" applyAlignment="1">
      <alignment horizontal="center"/>
    </xf>
    <xf numFmtId="6" fontId="1" fillId="0" borderId="27" xfId="0" applyNumberFormat="1" applyFont="1" applyBorder="1" applyAlignment="1">
      <alignment horizontal="right" vertical="top" wrapText="1"/>
    </xf>
    <xf numFmtId="10" fontId="8" fillId="0" borderId="61" xfId="0" applyNumberFormat="1" applyFont="1" applyBorder="1" applyAlignment="1">
      <alignment horizontal="center" wrapText="1"/>
    </xf>
    <xf numFmtId="1" fontId="3" fillId="5" borderId="19" xfId="0" applyNumberFormat="1" applyFont="1" applyFill="1" applyBorder="1" applyAlignment="1">
      <alignment horizontal="center" vertical="top" wrapText="1"/>
    </xf>
    <xf numFmtId="0" fontId="20" fillId="0" borderId="2" xfId="0" applyFont="1" applyBorder="1" applyAlignment="1">
      <alignment vertical="center" wrapText="1"/>
    </xf>
    <xf numFmtId="6" fontId="20" fillId="0" borderId="2" xfId="0" applyNumberFormat="1" applyFont="1" applyBorder="1" applyAlignment="1">
      <alignment vertical="center" wrapText="1"/>
    </xf>
    <xf numFmtId="5" fontId="1" fillId="0" borderId="2" xfId="7" applyNumberFormat="1" applyFont="1" applyBorder="1"/>
    <xf numFmtId="0" fontId="20" fillId="0" borderId="17" xfId="0" applyFont="1" applyBorder="1" applyAlignment="1">
      <alignment vertical="center" wrapText="1"/>
    </xf>
    <xf numFmtId="5" fontId="1" fillId="0" borderId="17" xfId="7" applyNumberFormat="1" applyFont="1" applyBorder="1"/>
    <xf numFmtId="0" fontId="0" fillId="8" borderId="3" xfId="0" applyFill="1" applyBorder="1"/>
    <xf numFmtId="1" fontId="0" fillId="0" borderId="17" xfId="0" applyNumberFormat="1" applyBorder="1" applyAlignment="1">
      <alignment horizontal="center"/>
    </xf>
    <xf numFmtId="0" fontId="0" fillId="8" borderId="16" xfId="0" applyFill="1" applyBorder="1" applyAlignment="1">
      <alignment horizontal="center"/>
    </xf>
    <xf numFmtId="1" fontId="0" fillId="0" borderId="2" xfId="0" applyNumberFormat="1" applyBorder="1" applyAlignment="1">
      <alignment horizontal="center"/>
    </xf>
    <xf numFmtId="0" fontId="0" fillId="8" borderId="14" xfId="0" applyFill="1" applyBorder="1" applyAlignment="1">
      <alignment horizontal="center"/>
    </xf>
    <xf numFmtId="0" fontId="1" fillId="8" borderId="3" xfId="0" applyFont="1" applyFill="1" applyBorder="1"/>
    <xf numFmtId="0" fontId="0" fillId="8" borderId="9" xfId="0" applyFill="1" applyBorder="1"/>
    <xf numFmtId="1" fontId="0" fillId="0" borderId="15" xfId="0" applyNumberFormat="1" applyBorder="1" applyAlignment="1">
      <alignment horizontal="center"/>
    </xf>
    <xf numFmtId="0" fontId="0" fillId="8" borderId="8" xfId="0" applyFill="1" applyBorder="1" applyAlignment="1">
      <alignment horizontal="center"/>
    </xf>
    <xf numFmtId="164" fontId="1" fillId="0" borderId="18" xfId="3" applyNumberFormat="1" applyFont="1" applyFill="1" applyBorder="1" applyAlignment="1">
      <alignment horizontal="center"/>
    </xf>
    <xf numFmtId="164" fontId="1" fillId="0" borderId="5" xfId="3" applyNumberFormat="1" applyFont="1" applyFill="1" applyBorder="1" applyAlignment="1">
      <alignment horizontal="center"/>
    </xf>
    <xf numFmtId="1" fontId="1" fillId="0" borderId="12" xfId="0" applyNumberFormat="1" applyFont="1" applyBorder="1" applyAlignment="1">
      <alignment horizontal="center"/>
    </xf>
    <xf numFmtId="1" fontId="1" fillId="0" borderId="3" xfId="0" applyNumberFormat="1" applyFont="1" applyBorder="1" applyAlignment="1">
      <alignment horizontal="center"/>
    </xf>
    <xf numFmtId="1" fontId="1" fillId="0" borderId="9" xfId="0" applyNumberFormat="1" applyFont="1" applyBorder="1" applyAlignment="1">
      <alignment horizontal="center"/>
    </xf>
    <xf numFmtId="1" fontId="1" fillId="8" borderId="12" xfId="0" applyNumberFormat="1" applyFont="1" applyFill="1" applyBorder="1" applyAlignment="1">
      <alignment horizontal="center"/>
    </xf>
    <xf numFmtId="1" fontId="1" fillId="8" borderId="12" xfId="3" applyNumberFormat="1" applyFont="1" applyFill="1" applyBorder="1" applyAlignment="1">
      <alignment horizontal="center"/>
    </xf>
    <xf numFmtId="1" fontId="1" fillId="8" borderId="3" xfId="3" applyNumberFormat="1" applyFont="1" applyFill="1" applyBorder="1" applyAlignment="1">
      <alignment horizontal="center"/>
    </xf>
    <xf numFmtId="1" fontId="1" fillId="8" borderId="9" xfId="3" applyNumberFormat="1" applyFont="1" applyFill="1" applyBorder="1" applyAlignment="1">
      <alignment horizontal="center"/>
    </xf>
    <xf numFmtId="0" fontId="6" fillId="0" borderId="0" xfId="0" applyFont="1" applyAlignment="1">
      <alignment vertical="top" wrapText="1"/>
    </xf>
    <xf numFmtId="0" fontId="6" fillId="0" borderId="0" xfId="0" applyFont="1"/>
    <xf numFmtId="0" fontId="5" fillId="0" borderId="0" xfId="0" applyFont="1" applyAlignment="1">
      <alignment wrapText="1"/>
    </xf>
    <xf numFmtId="6" fontId="20" fillId="0" borderId="17" xfId="0" applyNumberFormat="1" applyFont="1" applyBorder="1"/>
    <xf numFmtId="6" fontId="20" fillId="0" borderId="2" xfId="0" applyNumberFormat="1" applyFont="1" applyBorder="1"/>
    <xf numFmtId="1" fontId="1" fillId="0" borderId="0" xfId="0" applyNumberFormat="1" applyFont="1"/>
    <xf numFmtId="0" fontId="20" fillId="0" borderId="2" xfId="0" applyFont="1" applyFill="1" applyBorder="1" applyAlignment="1">
      <alignment vertical="center" wrapText="1"/>
    </xf>
    <xf numFmtId="5" fontId="1" fillId="0" borderId="2" xfId="7" applyNumberFormat="1" applyFont="1" applyFill="1" applyBorder="1"/>
    <xf numFmtId="6" fontId="20" fillId="0" borderId="2" xfId="0" applyNumberFormat="1" applyFont="1" applyFill="1" applyBorder="1"/>
    <xf numFmtId="2" fontId="1" fillId="0" borderId="24" xfId="0" applyNumberFormat="1" applyFont="1" applyFill="1" applyBorder="1" applyAlignment="1">
      <alignment horizontal="center" vertical="top" wrapText="1"/>
    </xf>
    <xf numFmtId="0" fontId="20" fillId="0" borderId="62" xfId="0" applyFont="1" applyFill="1" applyBorder="1" applyAlignment="1">
      <alignment vertical="center" wrapText="1"/>
    </xf>
    <xf numFmtId="165" fontId="0" fillId="0" borderId="0" xfId="0" applyNumberFormat="1"/>
    <xf numFmtId="1" fontId="3" fillId="5" borderId="20" xfId="0" applyNumberFormat="1" applyFont="1" applyFill="1" applyBorder="1" applyAlignment="1">
      <alignment horizontal="center" vertical="top" wrapText="1"/>
    </xf>
    <xf numFmtId="1" fontId="3" fillId="5" borderId="14" xfId="0" applyNumberFormat="1" applyFont="1" applyFill="1" applyBorder="1" applyAlignment="1">
      <alignment horizontal="center" vertical="top" wrapText="1"/>
    </xf>
    <xf numFmtId="0" fontId="3" fillId="0" borderId="0" xfId="0" applyFont="1" applyAlignment="1">
      <alignment horizontal="center"/>
    </xf>
    <xf numFmtId="0" fontId="8" fillId="0" borderId="1" xfId="0" applyFont="1" applyBorder="1" applyAlignment="1">
      <alignment horizontal="center" wrapText="1"/>
    </xf>
    <xf numFmtId="0" fontId="3" fillId="0" borderId="1" xfId="0" applyFont="1" applyBorder="1" applyAlignment="1">
      <alignment horizontal="center" wrapText="1"/>
    </xf>
    <xf numFmtId="0" fontId="1" fillId="0" borderId="52" xfId="0" applyFont="1" applyBorder="1" applyAlignment="1">
      <alignment vertical="top" wrapText="1"/>
    </xf>
    <xf numFmtId="0" fontId="0" fillId="0" borderId="53" xfId="0" applyBorder="1" applyAlignment="1">
      <alignment vertical="top" wrapText="1"/>
    </xf>
    <xf numFmtId="0" fontId="3" fillId="0" borderId="0" xfId="0" applyFont="1" applyAlignment="1">
      <alignment horizontal="center"/>
    </xf>
    <xf numFmtId="0" fontId="3" fillId="0" borderId="54" xfId="0" applyFont="1" applyBorder="1" applyAlignment="1">
      <alignment horizontal="center" vertical="center"/>
    </xf>
    <xf numFmtId="0" fontId="3" fillId="0" borderId="46" xfId="0" applyFont="1" applyBorder="1" applyAlignment="1">
      <alignment horizontal="center" vertical="center"/>
    </xf>
    <xf numFmtId="0" fontId="3" fillId="0" borderId="55" xfId="0" applyFont="1" applyBorder="1" applyAlignment="1">
      <alignment horizontal="center" vertical="center"/>
    </xf>
    <xf numFmtId="0" fontId="3" fillId="0" borderId="42" xfId="0" applyFont="1" applyBorder="1" applyAlignment="1">
      <alignment horizontal="center" vertical="center"/>
    </xf>
    <xf numFmtId="0" fontId="3" fillId="0" borderId="36" xfId="0" applyFont="1" applyBorder="1" applyAlignment="1">
      <alignment horizontal="center" wrapText="1"/>
    </xf>
    <xf numFmtId="0" fontId="3" fillId="0" borderId="12" xfId="0" applyFont="1" applyBorder="1" applyAlignment="1">
      <alignment horizontal="center" wrapText="1"/>
    </xf>
    <xf numFmtId="0" fontId="5" fillId="0" borderId="37" xfId="0" applyFont="1" applyBorder="1" applyAlignment="1">
      <alignment horizontal="center" wrapText="1"/>
    </xf>
    <xf numFmtId="0" fontId="5" fillId="0" borderId="38" xfId="0" applyFont="1" applyBorder="1" applyAlignment="1">
      <alignment horizontal="center" wrapText="1"/>
    </xf>
    <xf numFmtId="0" fontId="5" fillId="0" borderId="39" xfId="0" applyFont="1" applyBorder="1" applyAlignment="1">
      <alignment horizontal="center" wrapText="1"/>
    </xf>
    <xf numFmtId="0" fontId="5" fillId="0" borderId="22" xfId="0" applyFont="1" applyBorder="1" applyAlignment="1">
      <alignment horizontal="center" wrapText="1"/>
    </xf>
    <xf numFmtId="0" fontId="5" fillId="0" borderId="56" xfId="0" applyFont="1" applyBorder="1" applyAlignment="1">
      <alignment horizontal="center" wrapText="1"/>
    </xf>
    <xf numFmtId="0" fontId="5" fillId="0" borderId="11" xfId="0" applyFont="1" applyBorder="1" applyAlignment="1">
      <alignment horizontal="center" wrapText="1"/>
    </xf>
    <xf numFmtId="0" fontId="3" fillId="0" borderId="56" xfId="0" applyFont="1" applyBorder="1" applyAlignment="1">
      <alignment horizontal="center" wrapText="1"/>
    </xf>
    <xf numFmtId="0" fontId="3" fillId="3" borderId="1" xfId="0" applyFont="1" applyFill="1" applyBorder="1" applyAlignment="1">
      <alignment horizontal="center" wrapText="1"/>
    </xf>
    <xf numFmtId="0" fontId="8" fillId="0" borderId="1" xfId="0" applyFont="1" applyBorder="1" applyAlignment="1">
      <alignment horizontal="center" wrapText="1"/>
    </xf>
    <xf numFmtId="0" fontId="8" fillId="0" borderId="11" xfId="0" applyFont="1" applyBorder="1" applyAlignment="1">
      <alignment horizontal="center" wrapText="1"/>
    </xf>
    <xf numFmtId="0" fontId="5" fillId="0" borderId="1" xfId="0" applyFont="1" applyBorder="1" applyAlignment="1">
      <alignment horizontal="center" wrapText="1"/>
    </xf>
    <xf numFmtId="0" fontId="3" fillId="10" borderId="57" xfId="0" applyFont="1" applyFill="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horizontal="center"/>
    </xf>
    <xf numFmtId="0" fontId="3" fillId="10" borderId="22" xfId="0" applyFont="1" applyFill="1" applyBorder="1" applyAlignment="1">
      <alignment horizontal="center" wrapText="1"/>
    </xf>
    <xf numFmtId="0" fontId="3" fillId="10" borderId="56" xfId="0" applyFont="1" applyFill="1" applyBorder="1" applyAlignment="1">
      <alignment horizontal="center" wrapText="1"/>
    </xf>
    <xf numFmtId="0" fontId="3" fillId="10" borderId="11" xfId="0" applyFont="1" applyFill="1" applyBorder="1" applyAlignment="1">
      <alignment horizontal="center" wrapText="1"/>
    </xf>
    <xf numFmtId="0" fontId="6" fillId="0" borderId="57" xfId="0" applyFont="1" applyBorder="1" applyAlignment="1">
      <alignment horizontal="center" vertical="top" wrapText="1"/>
    </xf>
    <xf numFmtId="0" fontId="6" fillId="0" borderId="0" xfId="0" applyFont="1" applyAlignment="1">
      <alignment horizontal="center"/>
    </xf>
    <xf numFmtId="0" fontId="6" fillId="0" borderId="0" xfId="0" applyFont="1" applyAlignment="1">
      <alignment horizontal="center" vertical="top" wrapText="1"/>
    </xf>
    <xf numFmtId="0" fontId="18" fillId="0" borderId="0" xfId="0" applyFont="1" applyAlignment="1">
      <alignment horizontal="center"/>
    </xf>
  </cellXfs>
  <cellStyles count="8">
    <cellStyle name="Comma 2" xfId="6" xr:uid="{00000000-0005-0000-0000-000000000000}"/>
    <cellStyle name="Currency 2" xfId="7" xr:uid="{00000000-0005-0000-0000-000001000000}"/>
    <cellStyle name="Normal" xfId="0" builtinId="0"/>
    <cellStyle name="Normal 2" xfId="5" xr:uid="{00000000-0005-0000-0000-000003000000}"/>
    <cellStyle name="Normal 3" xfId="1" xr:uid="{00000000-0005-0000-0000-000004000000}"/>
    <cellStyle name="Normal 5" xfId="2" xr:uid="{00000000-0005-0000-0000-000005000000}"/>
    <cellStyle name="Percent" xfId="3" builtinId="5"/>
    <cellStyle name="Percent 2"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showGridLines="0" showRowColHeaders="0" tabSelected="1" zoomScaleNormal="100" workbookViewId="0">
      <selection sqref="A1:B1"/>
    </sheetView>
  </sheetViews>
  <sheetFormatPr defaultRowHeight="12.75" x14ac:dyDescent="0.2"/>
  <cols>
    <col min="1" max="1" width="43.140625" customWidth="1"/>
    <col min="2" max="2" width="32.42578125" customWidth="1"/>
  </cols>
  <sheetData>
    <row r="1" spans="1:8" x14ac:dyDescent="0.2">
      <c r="A1" s="178" t="s">
        <v>0</v>
      </c>
      <c r="B1" s="178"/>
      <c r="C1" s="173"/>
      <c r="D1" s="173"/>
      <c r="E1" s="173"/>
      <c r="F1" s="173"/>
      <c r="G1" s="173"/>
      <c r="H1" s="173"/>
    </row>
    <row r="2" spans="1:8" x14ac:dyDescent="0.2">
      <c r="A2" s="178" t="s">
        <v>1</v>
      </c>
      <c r="B2" s="178"/>
      <c r="C2" s="173"/>
      <c r="D2" s="173"/>
      <c r="E2" s="173"/>
      <c r="F2" s="173"/>
      <c r="G2" s="173"/>
      <c r="H2" s="173"/>
    </row>
    <row r="3" spans="1:8" x14ac:dyDescent="0.2">
      <c r="A3" s="178" t="s">
        <v>2</v>
      </c>
      <c r="B3" s="178"/>
      <c r="C3" s="173"/>
      <c r="D3" s="173"/>
      <c r="E3" s="173"/>
      <c r="F3" s="173"/>
      <c r="G3" s="173"/>
      <c r="H3" s="173"/>
    </row>
    <row r="4" spans="1:8" x14ac:dyDescent="0.2">
      <c r="A4" s="178" t="s">
        <v>3</v>
      </c>
      <c r="B4" s="178"/>
      <c r="C4" s="173"/>
      <c r="D4" s="173"/>
      <c r="E4" s="173"/>
      <c r="F4" s="173"/>
      <c r="G4" s="173"/>
      <c r="H4" s="173"/>
    </row>
    <row r="6" spans="1:8" ht="15" x14ac:dyDescent="0.2">
      <c r="A6" s="42" t="s">
        <v>4</v>
      </c>
    </row>
    <row r="8" spans="1:8" ht="13.5" thickBot="1" x14ac:dyDescent="0.25"/>
    <row r="9" spans="1:8" ht="13.5" thickTop="1" x14ac:dyDescent="0.2">
      <c r="A9" s="179" t="s">
        <v>5</v>
      </c>
      <c r="B9" s="181" t="s">
        <v>6</v>
      </c>
    </row>
    <row r="10" spans="1:8" x14ac:dyDescent="0.2">
      <c r="A10" s="180"/>
      <c r="B10" s="182"/>
    </row>
    <row r="11" spans="1:8" x14ac:dyDescent="0.2">
      <c r="A11" s="34" t="s">
        <v>7</v>
      </c>
      <c r="B11" s="35" t="s">
        <v>8</v>
      </c>
    </row>
    <row r="12" spans="1:8" x14ac:dyDescent="0.2">
      <c r="A12" s="36"/>
      <c r="B12" s="37"/>
    </row>
    <row r="13" spans="1:8" x14ac:dyDescent="0.2">
      <c r="A13" s="57" t="s">
        <v>9</v>
      </c>
      <c r="B13" s="35" t="s">
        <v>10</v>
      </c>
    </row>
    <row r="14" spans="1:8" x14ac:dyDescent="0.2">
      <c r="A14" s="58"/>
      <c r="B14" s="39"/>
    </row>
    <row r="15" spans="1:8" x14ac:dyDescent="0.2">
      <c r="A15" s="59" t="s">
        <v>11</v>
      </c>
      <c r="B15" s="60" t="s">
        <v>12</v>
      </c>
    </row>
    <row r="16" spans="1:8" x14ac:dyDescent="0.2">
      <c r="A16" s="61"/>
      <c r="B16" s="62" t="s">
        <v>13</v>
      </c>
    </row>
    <row r="17" spans="1:3" x14ac:dyDescent="0.2">
      <c r="A17" s="38"/>
      <c r="B17" s="39"/>
    </row>
    <row r="18" spans="1:3" x14ac:dyDescent="0.2">
      <c r="A18" s="57" t="s">
        <v>14</v>
      </c>
      <c r="B18" s="35" t="s">
        <v>15</v>
      </c>
    </row>
    <row r="19" spans="1:3" x14ac:dyDescent="0.2">
      <c r="A19" s="40"/>
      <c r="B19" s="39"/>
    </row>
    <row r="20" spans="1:3" x14ac:dyDescent="0.2">
      <c r="A20" s="59" t="s">
        <v>16</v>
      </c>
      <c r="B20" s="60" t="s">
        <v>17</v>
      </c>
    </row>
    <row r="21" spans="1:3" x14ac:dyDescent="0.2">
      <c r="A21" s="61"/>
      <c r="B21" s="62" t="s">
        <v>18</v>
      </c>
    </row>
    <row r="22" spans="1:3" x14ac:dyDescent="0.2">
      <c r="A22" s="41"/>
      <c r="B22" s="39"/>
    </row>
    <row r="23" spans="1:3" x14ac:dyDescent="0.2">
      <c r="A23" s="59" t="s">
        <v>19</v>
      </c>
      <c r="B23" s="60" t="s">
        <v>12</v>
      </c>
    </row>
    <row r="24" spans="1:3" ht="13.5" thickBot="1" x14ac:dyDescent="0.25">
      <c r="A24" s="5"/>
      <c r="B24" s="63" t="s">
        <v>18</v>
      </c>
    </row>
    <row r="25" spans="1:3" ht="13.5" thickTop="1" x14ac:dyDescent="0.2"/>
    <row r="27" spans="1:3" ht="14.45" customHeight="1" thickBot="1" x14ac:dyDescent="0.25"/>
    <row r="28" spans="1:3" ht="66.75" customHeight="1" thickTop="1" thickBot="1" x14ac:dyDescent="0.25">
      <c r="A28" s="176" t="s">
        <v>20</v>
      </c>
      <c r="B28" s="177"/>
      <c r="C28" s="6"/>
    </row>
    <row r="29" spans="1:3" ht="13.5" thickTop="1" x14ac:dyDescent="0.2">
      <c r="A29" s="6"/>
      <c r="B29" s="6"/>
      <c r="C29" s="6"/>
    </row>
    <row r="30" spans="1:3" x14ac:dyDescent="0.2">
      <c r="A30" s="6"/>
      <c r="B30" s="6"/>
      <c r="C30" s="6"/>
    </row>
  </sheetData>
  <mergeCells count="7">
    <mergeCell ref="A28:B28"/>
    <mergeCell ref="A1:B1"/>
    <mergeCell ref="A2:B2"/>
    <mergeCell ref="A3:B3"/>
    <mergeCell ref="A4:B4"/>
    <mergeCell ref="A9:A10"/>
    <mergeCell ref="B9:B10"/>
  </mergeCells>
  <phoneticPr fontId="2" type="noConversion"/>
  <printOptions horizontalCentered="1"/>
  <pageMargins left="0.75" right="0.75" top="1" bottom="1" header="0.5" footer="0.5"/>
  <pageSetup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11"/>
  <sheetViews>
    <sheetView zoomScale="90" zoomScaleNormal="90" workbookViewId="0">
      <pane xSplit="1" ySplit="7" topLeftCell="B8" activePane="bottomRight" state="frozen"/>
      <selection pane="topRight" activeCell="A152" sqref="A152:IV152"/>
      <selection pane="bottomLeft" activeCell="A152" sqref="A152:IV152"/>
      <selection pane="bottomRight" sqref="A1:H1"/>
    </sheetView>
  </sheetViews>
  <sheetFormatPr defaultColWidth="9.140625" defaultRowHeight="12.75" x14ac:dyDescent="0.2"/>
  <cols>
    <col min="1" max="1" width="34.140625" style="84" bestFit="1" customWidth="1"/>
    <col min="2" max="2" width="11.140625" style="85" customWidth="1"/>
    <col min="3" max="3" width="9.140625" style="85" customWidth="1"/>
    <col min="4" max="4" width="12.85546875" style="86" customWidth="1"/>
    <col min="5" max="5" width="9" style="87" customWidth="1"/>
    <col min="6" max="6" width="10.7109375" style="56" customWidth="1"/>
    <col min="7" max="7" width="9.28515625" style="56" customWidth="1"/>
    <col min="8" max="8" width="9.85546875" style="85" customWidth="1"/>
    <col min="9" max="16384" width="9.140625" style="56"/>
  </cols>
  <sheetData>
    <row r="1" spans="1:13" x14ac:dyDescent="0.2">
      <c r="A1" s="178" t="s">
        <v>0</v>
      </c>
      <c r="B1" s="178"/>
      <c r="C1" s="178"/>
      <c r="D1" s="178"/>
      <c r="E1" s="178"/>
      <c r="F1" s="178"/>
      <c r="G1" s="178"/>
      <c r="H1" s="178"/>
    </row>
    <row r="2" spans="1:13" x14ac:dyDescent="0.2">
      <c r="A2" s="178" t="s">
        <v>1</v>
      </c>
      <c r="B2" s="178"/>
      <c r="C2" s="178"/>
      <c r="D2" s="178"/>
      <c r="E2" s="178"/>
      <c r="F2" s="178"/>
      <c r="G2" s="178"/>
      <c r="H2" s="178"/>
    </row>
    <row r="3" spans="1:13" x14ac:dyDescent="0.2">
      <c r="A3" s="178" t="s">
        <v>2</v>
      </c>
      <c r="B3" s="178"/>
      <c r="C3" s="178"/>
      <c r="D3" s="178"/>
      <c r="E3" s="178"/>
      <c r="F3" s="178"/>
      <c r="G3" s="178"/>
      <c r="H3" s="178"/>
    </row>
    <row r="4" spans="1:13" ht="13.5" customHeight="1" thickBot="1" x14ac:dyDescent="0.25">
      <c r="A4" s="178" t="s">
        <v>21</v>
      </c>
      <c r="B4" s="178"/>
      <c r="C4" s="178"/>
      <c r="D4" s="178"/>
      <c r="E4" s="178"/>
      <c r="F4" s="178"/>
      <c r="G4" s="178"/>
      <c r="H4" s="178"/>
    </row>
    <row r="5" spans="1:13" ht="25.5" customHeight="1" thickBot="1" x14ac:dyDescent="0.3">
      <c r="A5" s="185" t="s">
        <v>22</v>
      </c>
      <c r="B5" s="186"/>
      <c r="C5" s="186"/>
      <c r="D5" s="186"/>
      <c r="E5" s="186"/>
      <c r="F5" s="186"/>
      <c r="G5" s="186"/>
      <c r="H5" s="187"/>
    </row>
    <row r="6" spans="1:13" s="68" customFormat="1" ht="27" customHeight="1" thickBot="1" x14ac:dyDescent="0.25">
      <c r="B6" s="183" t="s">
        <v>23</v>
      </c>
      <c r="C6" s="184"/>
      <c r="D6" s="183" t="s">
        <v>23</v>
      </c>
      <c r="E6" s="184"/>
      <c r="F6" s="183" t="s">
        <v>24</v>
      </c>
      <c r="G6" s="184"/>
      <c r="H6" s="11" t="s">
        <v>25</v>
      </c>
    </row>
    <row r="7" spans="1:13" s="68" customFormat="1" ht="52.5" customHeight="1" thickBot="1" x14ac:dyDescent="0.25">
      <c r="A7" s="46" t="s">
        <v>26</v>
      </c>
      <c r="B7" s="69" t="s">
        <v>27</v>
      </c>
      <c r="C7" s="10" t="s">
        <v>28</v>
      </c>
      <c r="D7" s="69" t="s">
        <v>29</v>
      </c>
      <c r="E7" s="10" t="s">
        <v>28</v>
      </c>
      <c r="F7" s="69" t="s">
        <v>30</v>
      </c>
      <c r="G7" s="10" t="s">
        <v>28</v>
      </c>
      <c r="H7" s="70" t="s">
        <v>31</v>
      </c>
    </row>
    <row r="8" spans="1:13" ht="14.45" customHeight="1" x14ac:dyDescent="0.2">
      <c r="A8" s="141" t="s">
        <v>32</v>
      </c>
      <c r="B8" s="71">
        <v>0.10256410256410256</v>
      </c>
      <c r="C8" s="72">
        <v>42</v>
      </c>
      <c r="D8" s="73">
        <v>0</v>
      </c>
      <c r="E8" s="142">
        <v>35</v>
      </c>
      <c r="F8" s="74">
        <v>0.27272727272727271</v>
      </c>
      <c r="G8" s="143">
        <v>55</v>
      </c>
      <c r="H8" s="75">
        <f>C8+E8+G8</f>
        <v>132</v>
      </c>
      <c r="I8" s="87"/>
      <c r="J8" s="164"/>
      <c r="K8" s="87"/>
      <c r="L8" s="164"/>
      <c r="M8" s="87"/>
    </row>
    <row r="9" spans="1:13" ht="14.45" customHeight="1" x14ac:dyDescent="0.2">
      <c r="A9" s="141" t="s">
        <v>33</v>
      </c>
      <c r="B9" s="76">
        <v>6.5371024734982339E-2</v>
      </c>
      <c r="C9" s="77">
        <v>35</v>
      </c>
      <c r="D9" s="78">
        <v>3.7650602409638557E-2</v>
      </c>
      <c r="E9" s="144">
        <v>49</v>
      </c>
      <c r="F9" s="79">
        <v>4.3227665706051875E-2</v>
      </c>
      <c r="G9" s="145">
        <v>88</v>
      </c>
      <c r="H9" s="75">
        <f t="shared" ref="H9:H72" si="0">C9+E9+G9</f>
        <v>172</v>
      </c>
      <c r="I9" s="87"/>
      <c r="J9" s="164"/>
      <c r="K9" s="87"/>
      <c r="L9" s="164"/>
      <c r="M9" s="87"/>
    </row>
    <row r="10" spans="1:13" ht="14.45" customHeight="1" x14ac:dyDescent="0.2">
      <c r="A10" s="141" t="s">
        <v>34</v>
      </c>
      <c r="B10" s="76">
        <v>0.23455332546241636</v>
      </c>
      <c r="C10" s="77">
        <v>49</v>
      </c>
      <c r="D10" s="78">
        <v>1.6365925304238357E-2</v>
      </c>
      <c r="E10" s="144">
        <v>42</v>
      </c>
      <c r="F10" s="79">
        <v>6.9140624999999997E-2</v>
      </c>
      <c r="G10" s="145">
        <v>77</v>
      </c>
      <c r="H10" s="75">
        <f t="shared" si="0"/>
        <v>168</v>
      </c>
      <c r="I10" s="87"/>
      <c r="J10" s="164"/>
      <c r="K10" s="87"/>
      <c r="L10" s="164"/>
      <c r="M10" s="87"/>
    </row>
    <row r="11" spans="1:13" ht="14.45" customHeight="1" x14ac:dyDescent="0.2">
      <c r="A11" s="141" t="s">
        <v>35</v>
      </c>
      <c r="B11" s="76">
        <v>0.1425925925925926</v>
      </c>
      <c r="C11" s="77">
        <v>42</v>
      </c>
      <c r="D11" s="78">
        <v>6.4308681672025723E-3</v>
      </c>
      <c r="E11" s="144">
        <v>42</v>
      </c>
      <c r="F11" s="79">
        <v>4.7473200612557429E-2</v>
      </c>
      <c r="G11" s="145">
        <v>88</v>
      </c>
      <c r="H11" s="75">
        <f t="shared" si="0"/>
        <v>172</v>
      </c>
      <c r="I11" s="87"/>
      <c r="J11" s="164"/>
      <c r="K11" s="87"/>
      <c r="L11" s="164"/>
      <c r="M11" s="87"/>
    </row>
    <row r="12" spans="1:13" ht="14.45" customHeight="1" x14ac:dyDescent="0.2">
      <c r="A12" s="141" t="s">
        <v>36</v>
      </c>
      <c r="B12" s="76">
        <v>0.1784406070120356</v>
      </c>
      <c r="C12" s="77">
        <v>42</v>
      </c>
      <c r="D12" s="78">
        <v>2.4955436720142603E-2</v>
      </c>
      <c r="E12" s="144">
        <v>42</v>
      </c>
      <c r="F12" s="79">
        <v>3.7735849056603772E-2</v>
      </c>
      <c r="G12" s="145">
        <v>99</v>
      </c>
      <c r="H12" s="75">
        <f t="shared" si="0"/>
        <v>183</v>
      </c>
      <c r="I12" s="87"/>
      <c r="J12" s="164"/>
      <c r="K12" s="87"/>
      <c r="L12" s="164"/>
      <c r="M12" s="87"/>
    </row>
    <row r="13" spans="1:13" ht="14.45" customHeight="1" x14ac:dyDescent="0.2">
      <c r="A13" s="141" t="s">
        <v>37</v>
      </c>
      <c r="B13" s="76">
        <v>0.26670317634173057</v>
      </c>
      <c r="C13" s="77">
        <v>49</v>
      </c>
      <c r="D13" s="78">
        <v>8.2644628099173556E-3</v>
      </c>
      <c r="E13" s="144">
        <v>42</v>
      </c>
      <c r="F13" s="79">
        <v>0</v>
      </c>
      <c r="G13" s="145">
        <v>110</v>
      </c>
      <c r="H13" s="75">
        <f t="shared" si="0"/>
        <v>201</v>
      </c>
      <c r="I13" s="87"/>
      <c r="J13" s="164"/>
      <c r="K13" s="87"/>
      <c r="L13" s="164"/>
      <c r="M13" s="87"/>
    </row>
    <row r="14" spans="1:13" ht="14.45" customHeight="1" x14ac:dyDescent="0.2">
      <c r="A14" s="141" t="s">
        <v>38</v>
      </c>
      <c r="B14" s="76">
        <v>0.16561546286876908</v>
      </c>
      <c r="C14" s="77">
        <v>42</v>
      </c>
      <c r="D14" s="78">
        <v>1.5497323189630883E-2</v>
      </c>
      <c r="E14" s="144">
        <v>42</v>
      </c>
      <c r="F14" s="79">
        <v>6.7034700315457413E-2</v>
      </c>
      <c r="G14" s="145">
        <v>77</v>
      </c>
      <c r="H14" s="75">
        <f t="shared" si="0"/>
        <v>161</v>
      </c>
      <c r="I14" s="87"/>
      <c r="J14" s="164"/>
      <c r="K14" s="87"/>
      <c r="L14" s="164"/>
      <c r="M14" s="87"/>
    </row>
    <row r="15" spans="1:13" ht="14.45" customHeight="1" x14ac:dyDescent="0.2">
      <c r="A15" s="141" t="s">
        <v>39</v>
      </c>
      <c r="B15" s="76">
        <v>0.2909260991580917</v>
      </c>
      <c r="C15" s="77">
        <v>56</v>
      </c>
      <c r="D15" s="78">
        <v>9.1743119266055051E-3</v>
      </c>
      <c r="E15" s="144">
        <v>42</v>
      </c>
      <c r="F15" s="79">
        <v>7.2904009720534624E-2</v>
      </c>
      <c r="G15" s="145">
        <v>77</v>
      </c>
      <c r="H15" s="75">
        <f t="shared" si="0"/>
        <v>175</v>
      </c>
      <c r="I15" s="87"/>
      <c r="J15" s="164"/>
      <c r="K15" s="87"/>
      <c r="L15" s="164"/>
      <c r="M15" s="87"/>
    </row>
    <row r="16" spans="1:13" ht="14.45" customHeight="1" x14ac:dyDescent="0.2">
      <c r="A16" s="141" t="s">
        <v>40</v>
      </c>
      <c r="B16" s="76">
        <v>0.19821542383683874</v>
      </c>
      <c r="C16" s="77">
        <v>42</v>
      </c>
      <c r="D16" s="78">
        <v>2.7192982456140352E-2</v>
      </c>
      <c r="E16" s="144">
        <v>42</v>
      </c>
      <c r="F16" s="79">
        <v>2.8960817717206135E-2</v>
      </c>
      <c r="G16" s="145">
        <v>99</v>
      </c>
      <c r="H16" s="75">
        <f t="shared" si="0"/>
        <v>183</v>
      </c>
      <c r="I16" s="87"/>
      <c r="J16" s="164"/>
      <c r="K16" s="87"/>
      <c r="L16" s="164"/>
      <c r="M16" s="87"/>
    </row>
    <row r="17" spans="1:13" ht="14.45" customHeight="1" x14ac:dyDescent="0.2">
      <c r="A17" s="141" t="s">
        <v>41</v>
      </c>
      <c r="B17" s="76">
        <v>0.33676568634713683</v>
      </c>
      <c r="C17" s="77">
        <v>56</v>
      </c>
      <c r="D17" s="78">
        <v>4.4647519582245429E-2</v>
      </c>
      <c r="E17" s="144">
        <v>49</v>
      </c>
      <c r="F17" s="79">
        <v>3.2339565437089442E-2</v>
      </c>
      <c r="G17" s="145">
        <v>99</v>
      </c>
      <c r="H17" s="75">
        <f t="shared" si="0"/>
        <v>204</v>
      </c>
      <c r="I17" s="87"/>
      <c r="J17" s="164"/>
      <c r="K17" s="87"/>
      <c r="L17" s="164"/>
      <c r="M17" s="87"/>
    </row>
    <row r="18" spans="1:13" ht="14.45" customHeight="1" x14ac:dyDescent="0.2">
      <c r="A18" s="141" t="s">
        <v>42</v>
      </c>
      <c r="B18" s="76">
        <v>0.13025641025641024</v>
      </c>
      <c r="C18" s="77">
        <v>42</v>
      </c>
      <c r="D18" s="78">
        <v>1.0752688172043012E-2</v>
      </c>
      <c r="E18" s="144">
        <v>42</v>
      </c>
      <c r="F18" s="79">
        <v>3.4602076124567477E-2</v>
      </c>
      <c r="G18" s="145">
        <v>99</v>
      </c>
      <c r="H18" s="75">
        <f t="shared" si="0"/>
        <v>183</v>
      </c>
      <c r="I18" s="87"/>
      <c r="J18" s="164"/>
      <c r="K18" s="87"/>
      <c r="L18" s="164"/>
      <c r="M18" s="87"/>
    </row>
    <row r="19" spans="1:13" ht="14.45" customHeight="1" x14ac:dyDescent="0.2">
      <c r="A19" s="141" t="s">
        <v>43</v>
      </c>
      <c r="B19" s="76">
        <v>0.21621433542101601</v>
      </c>
      <c r="C19" s="77">
        <v>49</v>
      </c>
      <c r="D19" s="78">
        <v>3.4815756035578148E-2</v>
      </c>
      <c r="E19" s="144">
        <v>42</v>
      </c>
      <c r="F19" s="79">
        <v>1.6495876030992253E-2</v>
      </c>
      <c r="G19" s="145">
        <v>110</v>
      </c>
      <c r="H19" s="75">
        <f t="shared" si="0"/>
        <v>201</v>
      </c>
      <c r="I19" s="87"/>
      <c r="J19" s="164"/>
      <c r="K19" s="87"/>
      <c r="L19" s="164"/>
      <c r="M19" s="87"/>
    </row>
    <row r="20" spans="1:13" ht="14.45" customHeight="1" x14ac:dyDescent="0.2">
      <c r="A20" s="141" t="s">
        <v>44</v>
      </c>
      <c r="B20" s="76">
        <v>0.24528301886792453</v>
      </c>
      <c r="C20" s="77">
        <v>49</v>
      </c>
      <c r="D20" s="78">
        <v>2.3970497848801474E-2</v>
      </c>
      <c r="E20" s="144">
        <v>42</v>
      </c>
      <c r="F20" s="79">
        <v>2.8656716417910448E-2</v>
      </c>
      <c r="G20" s="145">
        <v>99</v>
      </c>
      <c r="H20" s="75">
        <f t="shared" si="0"/>
        <v>190</v>
      </c>
      <c r="I20" s="87"/>
      <c r="J20" s="164"/>
      <c r="K20" s="87"/>
      <c r="L20" s="164"/>
      <c r="M20" s="87"/>
    </row>
    <row r="21" spans="1:13" ht="14.45" customHeight="1" x14ac:dyDescent="0.2">
      <c r="A21" s="141" t="s">
        <v>45</v>
      </c>
      <c r="B21" s="76">
        <v>0.19072164948453607</v>
      </c>
      <c r="C21" s="77">
        <v>42</v>
      </c>
      <c r="D21" s="78">
        <v>5.6074766355140183E-3</v>
      </c>
      <c r="E21" s="144">
        <v>42</v>
      </c>
      <c r="F21" s="79">
        <v>5.1418439716312055E-2</v>
      </c>
      <c r="G21" s="145">
        <v>88</v>
      </c>
      <c r="H21" s="75">
        <f t="shared" si="0"/>
        <v>172</v>
      </c>
      <c r="I21" s="87"/>
      <c r="J21" s="164"/>
      <c r="K21" s="87"/>
      <c r="L21" s="164"/>
      <c r="M21" s="87"/>
    </row>
    <row r="22" spans="1:13" ht="14.45" customHeight="1" x14ac:dyDescent="0.2">
      <c r="A22" s="141" t="s">
        <v>46</v>
      </c>
      <c r="B22" s="76">
        <v>0.3141640931474835</v>
      </c>
      <c r="C22" s="77">
        <v>56</v>
      </c>
      <c r="D22" s="78">
        <v>6.2436375975568371E-2</v>
      </c>
      <c r="E22" s="144">
        <v>56</v>
      </c>
      <c r="F22" s="79">
        <v>3.5351882160392797E-2</v>
      </c>
      <c r="G22" s="145">
        <v>99</v>
      </c>
      <c r="H22" s="75">
        <f t="shared" si="0"/>
        <v>211</v>
      </c>
      <c r="I22" s="87"/>
      <c r="J22" s="164"/>
      <c r="K22" s="87"/>
      <c r="L22" s="164"/>
      <c r="M22" s="87"/>
    </row>
    <row r="23" spans="1:13" ht="14.45" customHeight="1" x14ac:dyDescent="0.2">
      <c r="A23" s="141" t="s">
        <v>47</v>
      </c>
      <c r="B23" s="76">
        <v>0.28405797101449276</v>
      </c>
      <c r="C23" s="77">
        <v>49</v>
      </c>
      <c r="D23" s="78">
        <v>6.9444444444444441E-3</v>
      </c>
      <c r="E23" s="144">
        <v>42</v>
      </c>
      <c r="F23" s="79">
        <v>0.10559006211180125</v>
      </c>
      <c r="G23" s="145">
        <v>55</v>
      </c>
      <c r="H23" s="75">
        <f t="shared" si="0"/>
        <v>146</v>
      </c>
      <c r="I23" s="87"/>
      <c r="J23" s="164"/>
      <c r="K23" s="87"/>
      <c r="L23" s="164"/>
      <c r="M23" s="87"/>
    </row>
    <row r="24" spans="1:13" ht="14.45" customHeight="1" x14ac:dyDescent="0.2">
      <c r="A24" s="141" t="s">
        <v>48</v>
      </c>
      <c r="B24" s="76">
        <v>0.22393876130828114</v>
      </c>
      <c r="C24" s="77">
        <v>49</v>
      </c>
      <c r="D24" s="78">
        <v>2.7614138438880706E-2</v>
      </c>
      <c r="E24" s="144">
        <v>42</v>
      </c>
      <c r="F24" s="79">
        <v>2.3372887450557354E-2</v>
      </c>
      <c r="G24" s="145">
        <v>99</v>
      </c>
      <c r="H24" s="75">
        <f t="shared" si="0"/>
        <v>190</v>
      </c>
      <c r="I24" s="87"/>
      <c r="J24" s="164"/>
      <c r="K24" s="87"/>
      <c r="L24" s="164"/>
      <c r="M24" s="87"/>
    </row>
    <row r="25" spans="1:13" ht="14.45" customHeight="1" x14ac:dyDescent="0.2">
      <c r="A25" s="141" t="s">
        <v>49</v>
      </c>
      <c r="B25" s="76">
        <v>0.25490977607072979</v>
      </c>
      <c r="C25" s="77">
        <v>49</v>
      </c>
      <c r="D25" s="78">
        <v>3.445654927793261E-2</v>
      </c>
      <c r="E25" s="144">
        <v>42</v>
      </c>
      <c r="F25" s="79">
        <v>3.1886190826588175E-2</v>
      </c>
      <c r="G25" s="145">
        <v>99</v>
      </c>
      <c r="H25" s="75">
        <f t="shared" si="0"/>
        <v>190</v>
      </c>
      <c r="I25" s="87"/>
      <c r="J25" s="164"/>
      <c r="K25" s="87"/>
      <c r="L25" s="164"/>
      <c r="M25" s="87"/>
    </row>
    <row r="26" spans="1:13" ht="14.45" customHeight="1" x14ac:dyDescent="0.2">
      <c r="A26" s="141" t="s">
        <v>50</v>
      </c>
      <c r="B26" s="76">
        <v>0.25203252032520324</v>
      </c>
      <c r="C26" s="77">
        <v>49</v>
      </c>
      <c r="D26" s="78">
        <v>0</v>
      </c>
      <c r="E26" s="144">
        <v>35</v>
      </c>
      <c r="F26" s="79">
        <v>0</v>
      </c>
      <c r="G26" s="145">
        <v>110</v>
      </c>
      <c r="H26" s="75">
        <f t="shared" si="0"/>
        <v>194</v>
      </c>
      <c r="I26" s="87"/>
      <c r="J26" s="164"/>
      <c r="K26" s="87"/>
      <c r="L26" s="164"/>
      <c r="M26" s="87"/>
    </row>
    <row r="27" spans="1:13" ht="14.45" customHeight="1" x14ac:dyDescent="0.2">
      <c r="A27" s="141" t="s">
        <v>51</v>
      </c>
      <c r="B27" s="76">
        <v>0.17097701149425287</v>
      </c>
      <c r="C27" s="77">
        <v>42</v>
      </c>
      <c r="D27" s="78">
        <v>0</v>
      </c>
      <c r="E27" s="144">
        <v>35</v>
      </c>
      <c r="F27" s="79">
        <v>0.25708502024291496</v>
      </c>
      <c r="G27" s="145">
        <v>55</v>
      </c>
      <c r="H27" s="75">
        <f t="shared" si="0"/>
        <v>132</v>
      </c>
      <c r="I27" s="87"/>
      <c r="J27" s="164"/>
      <c r="K27" s="87"/>
      <c r="L27" s="164"/>
      <c r="M27" s="87"/>
    </row>
    <row r="28" spans="1:13" ht="14.45" customHeight="1" x14ac:dyDescent="0.2">
      <c r="A28" s="141" t="s">
        <v>52</v>
      </c>
      <c r="B28" s="76">
        <v>0.15176448650412569</v>
      </c>
      <c r="C28" s="77">
        <v>42</v>
      </c>
      <c r="D28" s="78">
        <v>7.5802213552034398E-2</v>
      </c>
      <c r="E28" s="144">
        <v>63</v>
      </c>
      <c r="F28" s="79">
        <v>3.2210834553440704E-2</v>
      </c>
      <c r="G28" s="145">
        <v>99</v>
      </c>
      <c r="H28" s="75">
        <f t="shared" si="0"/>
        <v>204</v>
      </c>
      <c r="I28" s="87"/>
      <c r="J28" s="164"/>
      <c r="K28" s="87"/>
      <c r="L28" s="164"/>
      <c r="M28" s="87"/>
    </row>
    <row r="29" spans="1:13" ht="14.45" customHeight="1" x14ac:dyDescent="0.2">
      <c r="A29" s="141" t="s">
        <v>53</v>
      </c>
      <c r="B29" s="76">
        <v>9.5711802202047516E-2</v>
      </c>
      <c r="C29" s="77">
        <v>35</v>
      </c>
      <c r="D29" s="78">
        <v>3.0645641178220769E-2</v>
      </c>
      <c r="E29" s="144">
        <v>42</v>
      </c>
      <c r="F29" s="79">
        <v>4.5712663259511642E-2</v>
      </c>
      <c r="G29" s="145">
        <v>88</v>
      </c>
      <c r="H29" s="75">
        <f t="shared" si="0"/>
        <v>165</v>
      </c>
      <c r="I29" s="87"/>
      <c r="J29" s="164"/>
      <c r="K29" s="87"/>
      <c r="L29" s="164"/>
      <c r="M29" s="87"/>
    </row>
    <row r="30" spans="1:13" ht="14.45" customHeight="1" x14ac:dyDescent="0.2">
      <c r="A30" s="141" t="s">
        <v>54</v>
      </c>
      <c r="B30" s="76">
        <v>0.15396242712157202</v>
      </c>
      <c r="C30" s="77">
        <v>42</v>
      </c>
      <c r="D30" s="78">
        <v>2.1847070506454815E-2</v>
      </c>
      <c r="E30" s="144">
        <v>42</v>
      </c>
      <c r="F30" s="79">
        <v>4.5045045045045043E-2</v>
      </c>
      <c r="G30" s="145">
        <v>88</v>
      </c>
      <c r="H30" s="75">
        <f t="shared" si="0"/>
        <v>172</v>
      </c>
      <c r="I30" s="87"/>
      <c r="J30" s="164"/>
      <c r="K30" s="87"/>
      <c r="L30" s="164"/>
      <c r="M30" s="87"/>
    </row>
    <row r="31" spans="1:13" ht="14.45" customHeight="1" x14ac:dyDescent="0.2">
      <c r="A31" s="141" t="s">
        <v>55</v>
      </c>
      <c r="B31" s="76">
        <v>0.11523963381798599</v>
      </c>
      <c r="C31" s="77">
        <v>42</v>
      </c>
      <c r="D31" s="78">
        <v>1.9568489713998997E-2</v>
      </c>
      <c r="E31" s="144">
        <v>42</v>
      </c>
      <c r="F31" s="79">
        <v>3.3462657613967023E-2</v>
      </c>
      <c r="G31" s="145">
        <v>99</v>
      </c>
      <c r="H31" s="75">
        <f t="shared" si="0"/>
        <v>183</v>
      </c>
      <c r="I31" s="87"/>
      <c r="J31" s="164"/>
      <c r="K31" s="87"/>
      <c r="L31" s="164"/>
      <c r="M31" s="87"/>
    </row>
    <row r="32" spans="1:13" ht="14.45" customHeight="1" x14ac:dyDescent="0.2">
      <c r="A32" s="141" t="s">
        <v>56</v>
      </c>
      <c r="B32" s="76">
        <v>0.21693625118934348</v>
      </c>
      <c r="C32" s="77">
        <v>49</v>
      </c>
      <c r="D32" s="78">
        <v>1.9736842105263157E-2</v>
      </c>
      <c r="E32" s="144">
        <v>42</v>
      </c>
      <c r="F32" s="79">
        <v>3.7974683544303799E-2</v>
      </c>
      <c r="G32" s="145">
        <v>99</v>
      </c>
      <c r="H32" s="75">
        <f t="shared" si="0"/>
        <v>190</v>
      </c>
      <c r="I32" s="87"/>
      <c r="J32" s="164"/>
      <c r="K32" s="87"/>
      <c r="L32" s="164"/>
      <c r="M32" s="87"/>
    </row>
    <row r="33" spans="1:13" ht="14.45" customHeight="1" x14ac:dyDescent="0.2">
      <c r="A33" s="141" t="s">
        <v>57</v>
      </c>
      <c r="B33" s="76">
        <v>0.12687585266030013</v>
      </c>
      <c r="C33" s="77">
        <v>42</v>
      </c>
      <c r="D33" s="78">
        <v>5.6451612903225805E-2</v>
      </c>
      <c r="E33" s="144">
        <v>56</v>
      </c>
      <c r="F33" s="79">
        <v>8.7929656274980013E-3</v>
      </c>
      <c r="G33" s="145">
        <v>110</v>
      </c>
      <c r="H33" s="75">
        <f t="shared" si="0"/>
        <v>208</v>
      </c>
      <c r="I33" s="87"/>
      <c r="J33" s="164"/>
      <c r="K33" s="87"/>
      <c r="L33" s="164"/>
      <c r="M33" s="87"/>
    </row>
    <row r="34" spans="1:13" ht="14.45" customHeight="1" x14ac:dyDescent="0.2">
      <c r="A34" s="141" t="s">
        <v>58</v>
      </c>
      <c r="B34" s="76">
        <v>0.11480437255774843</v>
      </c>
      <c r="C34" s="77">
        <v>42</v>
      </c>
      <c r="D34" s="78">
        <v>5.7266413314113487E-2</v>
      </c>
      <c r="E34" s="144">
        <v>56</v>
      </c>
      <c r="F34" s="79">
        <v>2.7030473033278081E-2</v>
      </c>
      <c r="G34" s="145">
        <v>99</v>
      </c>
      <c r="H34" s="75">
        <f t="shared" si="0"/>
        <v>197</v>
      </c>
      <c r="I34" s="87"/>
      <c r="J34" s="164"/>
      <c r="K34" s="87"/>
      <c r="L34" s="164"/>
      <c r="M34" s="87"/>
    </row>
    <row r="35" spans="1:13" ht="14.45" customHeight="1" x14ac:dyDescent="0.2">
      <c r="A35" s="141" t="s">
        <v>59</v>
      </c>
      <c r="B35" s="76">
        <v>0.17643783310794686</v>
      </c>
      <c r="C35" s="77">
        <v>42</v>
      </c>
      <c r="D35" s="78">
        <v>1.2260233339924856E-2</v>
      </c>
      <c r="E35" s="144">
        <v>42</v>
      </c>
      <c r="F35" s="79">
        <v>5.4412864622288705E-2</v>
      </c>
      <c r="G35" s="145">
        <v>88</v>
      </c>
      <c r="H35" s="75">
        <f t="shared" si="0"/>
        <v>172</v>
      </c>
      <c r="I35" s="87"/>
      <c r="J35" s="164"/>
      <c r="K35" s="87"/>
      <c r="L35" s="164"/>
      <c r="M35" s="87"/>
    </row>
    <row r="36" spans="1:13" ht="14.45" customHeight="1" x14ac:dyDescent="0.2">
      <c r="A36" s="141" t="s">
        <v>60</v>
      </c>
      <c r="B36" s="76">
        <v>0.16393442622950818</v>
      </c>
      <c r="C36" s="77">
        <v>42</v>
      </c>
      <c r="D36" s="78">
        <v>0</v>
      </c>
      <c r="E36" s="144">
        <v>35</v>
      </c>
      <c r="F36" s="79">
        <v>0</v>
      </c>
      <c r="G36" s="145">
        <v>110</v>
      </c>
      <c r="H36" s="75">
        <f t="shared" si="0"/>
        <v>187</v>
      </c>
      <c r="I36" s="87"/>
      <c r="J36" s="164"/>
      <c r="K36" s="87"/>
      <c r="L36" s="164"/>
      <c r="M36" s="87"/>
    </row>
    <row r="37" spans="1:13" ht="14.45" customHeight="1" x14ac:dyDescent="0.2">
      <c r="A37" s="141" t="s">
        <v>61</v>
      </c>
      <c r="B37" s="76">
        <v>0.24170450576318547</v>
      </c>
      <c r="C37" s="77">
        <v>49</v>
      </c>
      <c r="D37" s="78">
        <v>1.3787510137875101E-2</v>
      </c>
      <c r="E37" s="144">
        <v>42</v>
      </c>
      <c r="F37" s="79">
        <v>3.5965598123534011E-2</v>
      </c>
      <c r="G37" s="145">
        <v>99</v>
      </c>
      <c r="H37" s="75">
        <f t="shared" si="0"/>
        <v>190</v>
      </c>
      <c r="I37" s="87"/>
      <c r="J37" s="164"/>
      <c r="K37" s="87"/>
      <c r="L37" s="164"/>
      <c r="M37" s="87"/>
    </row>
    <row r="38" spans="1:13" ht="14.45" customHeight="1" x14ac:dyDescent="0.2">
      <c r="A38" s="141" t="s">
        <v>62</v>
      </c>
      <c r="B38" s="76">
        <v>0.11922981297825906</v>
      </c>
      <c r="C38" s="77">
        <v>42</v>
      </c>
      <c r="D38" s="78">
        <v>3.6204202118423338E-2</v>
      </c>
      <c r="E38" s="144">
        <v>49</v>
      </c>
      <c r="F38" s="79">
        <v>3.0797711208347359E-2</v>
      </c>
      <c r="G38" s="145">
        <v>99</v>
      </c>
      <c r="H38" s="75">
        <f t="shared" si="0"/>
        <v>190</v>
      </c>
      <c r="I38" s="87"/>
      <c r="J38" s="164"/>
      <c r="K38" s="87"/>
      <c r="L38" s="164"/>
      <c r="M38" s="87"/>
    </row>
    <row r="39" spans="1:13" ht="14.45" customHeight="1" x14ac:dyDescent="0.2">
      <c r="A39" s="146" t="s">
        <v>63</v>
      </c>
      <c r="B39" s="76">
        <v>0.21409633230225364</v>
      </c>
      <c r="C39" s="77">
        <v>49</v>
      </c>
      <c r="D39" s="78">
        <v>2.4380952380952382E-2</v>
      </c>
      <c r="E39" s="144">
        <v>42</v>
      </c>
      <c r="F39" s="79">
        <v>3.1722611582441905E-2</v>
      </c>
      <c r="G39" s="145">
        <v>99</v>
      </c>
      <c r="H39" s="75">
        <f t="shared" si="0"/>
        <v>190</v>
      </c>
      <c r="I39" s="87"/>
      <c r="J39" s="164"/>
      <c r="K39" s="87"/>
      <c r="L39" s="164"/>
      <c r="M39" s="87"/>
    </row>
    <row r="40" spans="1:13" ht="14.45" customHeight="1" x14ac:dyDescent="0.2">
      <c r="A40" s="141" t="s">
        <v>64</v>
      </c>
      <c r="B40" s="76">
        <v>0.24961089494163424</v>
      </c>
      <c r="C40" s="77">
        <v>49</v>
      </c>
      <c r="D40" s="78">
        <v>1.11731843575419E-2</v>
      </c>
      <c r="E40" s="144">
        <v>42</v>
      </c>
      <c r="F40" s="79">
        <v>0</v>
      </c>
      <c r="G40" s="145">
        <v>110</v>
      </c>
      <c r="H40" s="75">
        <f t="shared" si="0"/>
        <v>201</v>
      </c>
      <c r="I40" s="87"/>
      <c r="J40" s="164"/>
      <c r="K40" s="87"/>
      <c r="L40" s="164"/>
      <c r="M40" s="87"/>
    </row>
    <row r="41" spans="1:13" ht="14.45" customHeight="1" x14ac:dyDescent="0.2">
      <c r="A41" s="141" t="s">
        <v>65</v>
      </c>
      <c r="B41" s="76">
        <v>0.28878648233486942</v>
      </c>
      <c r="C41" s="77">
        <v>49</v>
      </c>
      <c r="D41" s="78">
        <v>0</v>
      </c>
      <c r="E41" s="144">
        <v>35</v>
      </c>
      <c r="F41" s="79">
        <v>1.2121212121212121E-2</v>
      </c>
      <c r="G41" s="145">
        <v>110</v>
      </c>
      <c r="H41" s="75">
        <f t="shared" si="0"/>
        <v>194</v>
      </c>
      <c r="I41" s="87"/>
      <c r="J41" s="164"/>
      <c r="K41" s="87"/>
      <c r="L41" s="164"/>
      <c r="M41" s="87"/>
    </row>
    <row r="42" spans="1:13" ht="14.45" customHeight="1" x14ac:dyDescent="0.2">
      <c r="A42" s="141" t="s">
        <v>66</v>
      </c>
      <c r="B42" s="76">
        <v>0.26379705842666307</v>
      </c>
      <c r="C42" s="77">
        <v>49</v>
      </c>
      <c r="D42" s="78">
        <v>3.7559868918578272E-2</v>
      </c>
      <c r="E42" s="144">
        <v>49</v>
      </c>
      <c r="F42" s="79">
        <v>2.1862414728363606E-2</v>
      </c>
      <c r="G42" s="145">
        <v>99</v>
      </c>
      <c r="H42" s="75">
        <f t="shared" si="0"/>
        <v>197</v>
      </c>
      <c r="I42" s="87"/>
      <c r="J42" s="164"/>
      <c r="K42" s="87"/>
      <c r="L42" s="164"/>
      <c r="M42" s="87"/>
    </row>
    <row r="43" spans="1:13" ht="14.45" customHeight="1" x14ac:dyDescent="0.2">
      <c r="A43" s="141" t="s">
        <v>67</v>
      </c>
      <c r="B43" s="76">
        <v>0.1875246742992499</v>
      </c>
      <c r="C43" s="77">
        <v>42</v>
      </c>
      <c r="D43" s="78">
        <v>2.3116438356164382E-2</v>
      </c>
      <c r="E43" s="144">
        <v>42</v>
      </c>
      <c r="F43" s="79">
        <v>6.4102564102564097E-2</v>
      </c>
      <c r="G43" s="145">
        <v>77</v>
      </c>
      <c r="H43" s="75">
        <f t="shared" si="0"/>
        <v>161</v>
      </c>
      <c r="I43" s="87"/>
      <c r="J43" s="164"/>
      <c r="K43" s="87"/>
      <c r="L43" s="164"/>
      <c r="M43" s="87"/>
    </row>
    <row r="44" spans="1:13" ht="14.45" customHeight="1" x14ac:dyDescent="0.2">
      <c r="A44" s="141" t="s">
        <v>68</v>
      </c>
      <c r="B44" s="76">
        <v>0.1660503399737564</v>
      </c>
      <c r="C44" s="77">
        <v>42</v>
      </c>
      <c r="D44" s="78">
        <v>3.4586878945923688E-2</v>
      </c>
      <c r="E44" s="144">
        <v>42</v>
      </c>
      <c r="F44" s="79">
        <v>2.5414660246120921E-2</v>
      </c>
      <c r="G44" s="145">
        <v>99</v>
      </c>
      <c r="H44" s="75">
        <f t="shared" si="0"/>
        <v>183</v>
      </c>
      <c r="I44" s="87"/>
      <c r="J44" s="164"/>
      <c r="K44" s="87"/>
      <c r="L44" s="164"/>
      <c r="M44" s="87"/>
    </row>
    <row r="45" spans="1:13" ht="14.45" customHeight="1" x14ac:dyDescent="0.2">
      <c r="A45" s="141" t="s">
        <v>69</v>
      </c>
      <c r="B45" s="76">
        <v>0.24030172413793102</v>
      </c>
      <c r="C45" s="77">
        <v>49</v>
      </c>
      <c r="D45" s="78">
        <v>2.9525653436592449E-2</v>
      </c>
      <c r="E45" s="144">
        <v>42</v>
      </c>
      <c r="F45" s="79">
        <v>3.4128097241701731E-2</v>
      </c>
      <c r="G45" s="145">
        <v>99</v>
      </c>
      <c r="H45" s="75">
        <f t="shared" si="0"/>
        <v>190</v>
      </c>
      <c r="I45" s="87"/>
      <c r="J45" s="164"/>
      <c r="K45" s="87"/>
      <c r="L45" s="164"/>
      <c r="M45" s="87"/>
    </row>
    <row r="46" spans="1:13" ht="14.45" customHeight="1" x14ac:dyDescent="0.2">
      <c r="A46" s="141" t="s">
        <v>70</v>
      </c>
      <c r="B46" s="76">
        <v>5.6506167926780738E-2</v>
      </c>
      <c r="C46" s="77">
        <v>35</v>
      </c>
      <c r="D46" s="78">
        <v>2.4434941967012829E-2</v>
      </c>
      <c r="E46" s="144">
        <v>42</v>
      </c>
      <c r="F46" s="79">
        <v>5.8654399079930995E-2</v>
      </c>
      <c r="G46" s="145">
        <v>88</v>
      </c>
      <c r="H46" s="75">
        <f t="shared" si="0"/>
        <v>165</v>
      </c>
      <c r="I46" s="87"/>
      <c r="J46" s="164"/>
      <c r="K46" s="87"/>
      <c r="L46" s="164"/>
      <c r="M46" s="87"/>
    </row>
    <row r="47" spans="1:13" ht="14.45" customHeight="1" x14ac:dyDescent="0.2">
      <c r="A47" s="141" t="s">
        <v>71</v>
      </c>
      <c r="B47" s="76">
        <v>0.19924812030075187</v>
      </c>
      <c r="C47" s="77">
        <v>42</v>
      </c>
      <c r="D47" s="78">
        <v>0</v>
      </c>
      <c r="E47" s="144">
        <v>35</v>
      </c>
      <c r="F47" s="79">
        <v>0</v>
      </c>
      <c r="G47" s="145">
        <v>110</v>
      </c>
      <c r="H47" s="75">
        <f t="shared" si="0"/>
        <v>187</v>
      </c>
      <c r="I47" s="87"/>
      <c r="J47" s="164"/>
      <c r="K47" s="87"/>
      <c r="L47" s="164"/>
      <c r="M47" s="87"/>
    </row>
    <row r="48" spans="1:13" ht="14.45" customHeight="1" x14ac:dyDescent="0.2">
      <c r="A48" s="141" t="s">
        <v>72</v>
      </c>
      <c r="B48" s="76">
        <v>0</v>
      </c>
      <c r="C48" s="77">
        <v>35</v>
      </c>
      <c r="D48" s="78">
        <v>0</v>
      </c>
      <c r="E48" s="144">
        <v>35</v>
      </c>
      <c r="F48" s="79">
        <v>0</v>
      </c>
      <c r="G48" s="145">
        <v>110</v>
      </c>
      <c r="H48" s="75">
        <f t="shared" si="0"/>
        <v>180</v>
      </c>
      <c r="I48" s="87"/>
      <c r="J48" s="164"/>
      <c r="K48" s="87"/>
      <c r="L48" s="164"/>
      <c r="M48" s="87"/>
    </row>
    <row r="49" spans="1:13" ht="14.45" customHeight="1" x14ac:dyDescent="0.2">
      <c r="A49" s="141" t="s">
        <v>73</v>
      </c>
      <c r="B49" s="76">
        <v>0.2017259978425027</v>
      </c>
      <c r="C49" s="77">
        <v>49</v>
      </c>
      <c r="D49" s="78">
        <v>3.8461538461538464E-2</v>
      </c>
      <c r="E49" s="144">
        <v>49</v>
      </c>
      <c r="F49" s="79">
        <v>0</v>
      </c>
      <c r="G49" s="145">
        <v>110</v>
      </c>
      <c r="H49" s="75">
        <f t="shared" si="0"/>
        <v>208</v>
      </c>
      <c r="I49" s="87"/>
      <c r="J49" s="164"/>
      <c r="K49" s="87"/>
      <c r="L49" s="164"/>
      <c r="M49" s="87"/>
    </row>
    <row r="50" spans="1:13" ht="14.45" customHeight="1" x14ac:dyDescent="0.2">
      <c r="A50" s="141" t="s">
        <v>74</v>
      </c>
      <c r="B50" s="76">
        <v>0.18921308576480991</v>
      </c>
      <c r="C50" s="77">
        <v>42</v>
      </c>
      <c r="D50" s="78">
        <v>6.4239828693790149E-3</v>
      </c>
      <c r="E50" s="144">
        <v>42</v>
      </c>
      <c r="F50" s="79">
        <v>4.4989775051124746E-2</v>
      </c>
      <c r="G50" s="145">
        <v>88</v>
      </c>
      <c r="H50" s="75">
        <f t="shared" si="0"/>
        <v>172</v>
      </c>
      <c r="I50" s="87"/>
      <c r="J50" s="164"/>
      <c r="K50" s="87"/>
      <c r="L50" s="164"/>
      <c r="M50" s="87"/>
    </row>
    <row r="51" spans="1:13" ht="14.45" customHeight="1" x14ac:dyDescent="0.2">
      <c r="A51" s="141" t="s">
        <v>75</v>
      </c>
      <c r="B51" s="76">
        <v>0.2413793103448276</v>
      </c>
      <c r="C51" s="77">
        <v>49</v>
      </c>
      <c r="D51" s="78">
        <v>3.6093418259023353E-2</v>
      </c>
      <c r="E51" s="144">
        <v>49</v>
      </c>
      <c r="F51" s="79">
        <v>4.4624746450304259E-2</v>
      </c>
      <c r="G51" s="145">
        <v>88</v>
      </c>
      <c r="H51" s="75">
        <f t="shared" si="0"/>
        <v>186</v>
      </c>
      <c r="I51" s="87"/>
      <c r="J51" s="164"/>
      <c r="K51" s="87"/>
      <c r="L51" s="164"/>
      <c r="M51" s="87"/>
    </row>
    <row r="52" spans="1:13" ht="14.45" customHeight="1" x14ac:dyDescent="0.2">
      <c r="A52" s="141" t="s">
        <v>76</v>
      </c>
      <c r="B52" s="76">
        <v>5.0720461095100866E-2</v>
      </c>
      <c r="C52" s="77">
        <v>35</v>
      </c>
      <c r="D52" s="78">
        <v>3.8834951456310676E-2</v>
      </c>
      <c r="E52" s="144">
        <v>49</v>
      </c>
      <c r="F52" s="79">
        <v>3.7383177570093455E-2</v>
      </c>
      <c r="G52" s="145">
        <v>99</v>
      </c>
      <c r="H52" s="75">
        <f t="shared" si="0"/>
        <v>183</v>
      </c>
      <c r="I52" s="87"/>
      <c r="J52" s="164"/>
      <c r="K52" s="87"/>
      <c r="L52" s="164"/>
      <c r="M52" s="87"/>
    </row>
    <row r="53" spans="1:13" ht="14.45" customHeight="1" x14ac:dyDescent="0.2">
      <c r="A53" s="141" t="s">
        <v>77</v>
      </c>
      <c r="B53" s="76">
        <v>0.2559541754597528</v>
      </c>
      <c r="C53" s="77">
        <v>49</v>
      </c>
      <c r="D53" s="78">
        <v>2.6289180990899899E-2</v>
      </c>
      <c r="E53" s="144">
        <v>42</v>
      </c>
      <c r="F53" s="79">
        <v>1.5920398009950248E-2</v>
      </c>
      <c r="G53" s="145">
        <v>110</v>
      </c>
      <c r="H53" s="75">
        <f t="shared" si="0"/>
        <v>201</v>
      </c>
      <c r="I53" s="87"/>
      <c r="J53" s="164"/>
      <c r="K53" s="87"/>
      <c r="L53" s="164"/>
      <c r="M53" s="87"/>
    </row>
    <row r="54" spans="1:13" ht="14.45" customHeight="1" x14ac:dyDescent="0.2">
      <c r="A54" s="141" t="s">
        <v>78</v>
      </c>
      <c r="B54" s="76">
        <v>0.22307692307692309</v>
      </c>
      <c r="C54" s="77">
        <v>49</v>
      </c>
      <c r="D54" s="78">
        <v>1.4344262295081968E-2</v>
      </c>
      <c r="E54" s="144">
        <v>42</v>
      </c>
      <c r="F54" s="79">
        <v>0</v>
      </c>
      <c r="G54" s="145">
        <v>110</v>
      </c>
      <c r="H54" s="75">
        <f t="shared" si="0"/>
        <v>201</v>
      </c>
      <c r="I54" s="87"/>
      <c r="J54" s="164"/>
      <c r="K54" s="87"/>
      <c r="L54" s="164"/>
      <c r="M54" s="87"/>
    </row>
    <row r="55" spans="1:13" ht="14.45" customHeight="1" x14ac:dyDescent="0.2">
      <c r="A55" s="141" t="s">
        <v>79</v>
      </c>
      <c r="B55" s="76">
        <v>0.24442896935933148</v>
      </c>
      <c r="C55" s="77">
        <v>49</v>
      </c>
      <c r="D55" s="78">
        <v>4.3613707165109032E-2</v>
      </c>
      <c r="E55" s="144">
        <v>49</v>
      </c>
      <c r="F55" s="79">
        <v>0</v>
      </c>
      <c r="G55" s="145">
        <v>110</v>
      </c>
      <c r="H55" s="75">
        <f t="shared" si="0"/>
        <v>208</v>
      </c>
      <c r="I55" s="87"/>
      <c r="J55" s="164"/>
      <c r="K55" s="87"/>
      <c r="L55" s="164"/>
      <c r="M55" s="87"/>
    </row>
    <row r="56" spans="1:13" ht="14.45" customHeight="1" x14ac:dyDescent="0.2">
      <c r="A56" s="141" t="s">
        <v>80</v>
      </c>
      <c r="B56" s="76">
        <v>0.131458469587966</v>
      </c>
      <c r="C56" s="77">
        <v>42</v>
      </c>
      <c r="D56" s="78">
        <v>2.0344287949921751E-2</v>
      </c>
      <c r="E56" s="144">
        <v>42</v>
      </c>
      <c r="F56" s="79">
        <v>3.9097744360902256E-2</v>
      </c>
      <c r="G56" s="145">
        <v>99</v>
      </c>
      <c r="H56" s="75">
        <f t="shared" si="0"/>
        <v>183</v>
      </c>
      <c r="I56" s="87"/>
      <c r="J56" s="164"/>
      <c r="K56" s="87"/>
      <c r="L56" s="164"/>
      <c r="M56" s="87"/>
    </row>
    <row r="57" spans="1:13" ht="14.45" customHeight="1" x14ac:dyDescent="0.2">
      <c r="A57" s="141" t="s">
        <v>81</v>
      </c>
      <c r="B57" s="76">
        <v>0.11594202898550725</v>
      </c>
      <c r="C57" s="77">
        <v>42</v>
      </c>
      <c r="D57" s="78">
        <v>0</v>
      </c>
      <c r="E57" s="144">
        <v>35</v>
      </c>
      <c r="F57" s="79">
        <v>0</v>
      </c>
      <c r="G57" s="145">
        <v>110</v>
      </c>
      <c r="H57" s="75">
        <f t="shared" si="0"/>
        <v>187</v>
      </c>
      <c r="I57" s="87"/>
      <c r="J57" s="164"/>
      <c r="K57" s="87"/>
      <c r="L57" s="164"/>
      <c r="M57" s="87"/>
    </row>
    <row r="58" spans="1:13" ht="14.45" customHeight="1" x14ac:dyDescent="0.2">
      <c r="A58" s="141" t="s">
        <v>82</v>
      </c>
      <c r="B58" s="76">
        <v>0</v>
      </c>
      <c r="C58" s="77">
        <v>35</v>
      </c>
      <c r="D58" s="78">
        <v>0</v>
      </c>
      <c r="E58" s="144">
        <v>35</v>
      </c>
      <c r="F58" s="79">
        <v>0</v>
      </c>
      <c r="G58" s="145">
        <v>110</v>
      </c>
      <c r="H58" s="75">
        <f t="shared" si="0"/>
        <v>180</v>
      </c>
      <c r="I58" s="87"/>
      <c r="J58" s="164"/>
      <c r="K58" s="87"/>
      <c r="L58" s="164"/>
      <c r="M58" s="87"/>
    </row>
    <row r="59" spans="1:13" ht="14.45" customHeight="1" x14ac:dyDescent="0.2">
      <c r="A59" s="141" t="s">
        <v>83</v>
      </c>
      <c r="B59" s="76">
        <v>0.33333333333333331</v>
      </c>
      <c r="C59" s="77">
        <v>56</v>
      </c>
      <c r="D59" s="78">
        <v>0</v>
      </c>
      <c r="E59" s="144">
        <v>35</v>
      </c>
      <c r="F59" s="79">
        <v>0.13725490196078433</v>
      </c>
      <c r="G59" s="145">
        <v>55</v>
      </c>
      <c r="H59" s="75">
        <f t="shared" si="0"/>
        <v>146</v>
      </c>
      <c r="I59" s="87"/>
      <c r="J59" s="164"/>
      <c r="K59" s="87"/>
      <c r="L59" s="164"/>
      <c r="M59" s="87"/>
    </row>
    <row r="60" spans="1:13" ht="14.45" customHeight="1" x14ac:dyDescent="0.2">
      <c r="A60" s="141" t="s">
        <v>84</v>
      </c>
      <c r="B60" s="76">
        <v>0.37223843268028345</v>
      </c>
      <c r="C60" s="77">
        <v>56</v>
      </c>
      <c r="D60" s="78">
        <v>3.8461538461538464E-2</v>
      </c>
      <c r="E60" s="144">
        <v>49</v>
      </c>
      <c r="F60" s="79">
        <v>4.788732394366197E-2</v>
      </c>
      <c r="G60" s="145">
        <v>88</v>
      </c>
      <c r="H60" s="75">
        <f t="shared" si="0"/>
        <v>193</v>
      </c>
      <c r="I60" s="87"/>
      <c r="J60" s="164"/>
      <c r="K60" s="87"/>
      <c r="L60" s="164"/>
      <c r="M60" s="87"/>
    </row>
    <row r="61" spans="1:13" ht="14.45" customHeight="1" x14ac:dyDescent="0.2">
      <c r="A61" s="141" t="s">
        <v>85</v>
      </c>
      <c r="B61" s="76">
        <v>0.10454002389486261</v>
      </c>
      <c r="C61" s="77">
        <v>42</v>
      </c>
      <c r="D61" s="78">
        <v>8.055290753098189E-2</v>
      </c>
      <c r="E61" s="144">
        <v>63</v>
      </c>
      <c r="F61" s="79">
        <v>1.916783543712015E-2</v>
      </c>
      <c r="G61" s="145">
        <v>110</v>
      </c>
      <c r="H61" s="75">
        <f t="shared" si="0"/>
        <v>215</v>
      </c>
      <c r="I61" s="87"/>
      <c r="J61" s="164"/>
      <c r="K61" s="87"/>
      <c r="L61" s="164"/>
      <c r="M61" s="87"/>
    </row>
    <row r="62" spans="1:13" ht="14.45" customHeight="1" x14ac:dyDescent="0.2">
      <c r="A62" s="141" t="s">
        <v>86</v>
      </c>
      <c r="B62" s="76">
        <v>0.36937520233085142</v>
      </c>
      <c r="C62" s="77">
        <v>56</v>
      </c>
      <c r="D62" s="78">
        <v>2.9274004683840751E-2</v>
      </c>
      <c r="E62" s="144">
        <v>42</v>
      </c>
      <c r="F62" s="79">
        <v>0</v>
      </c>
      <c r="G62" s="145">
        <v>110</v>
      </c>
      <c r="H62" s="75">
        <f t="shared" si="0"/>
        <v>208</v>
      </c>
      <c r="I62" s="87"/>
      <c r="J62" s="164"/>
      <c r="K62" s="87"/>
      <c r="L62" s="164"/>
      <c r="M62" s="87"/>
    </row>
    <row r="63" spans="1:13" ht="14.45" customHeight="1" x14ac:dyDescent="0.2">
      <c r="A63" s="141" t="s">
        <v>87</v>
      </c>
      <c r="B63" s="76">
        <v>0.25925925925925924</v>
      </c>
      <c r="C63" s="77">
        <v>49</v>
      </c>
      <c r="D63" s="78">
        <v>0</v>
      </c>
      <c r="E63" s="144">
        <v>35</v>
      </c>
      <c r="F63" s="79">
        <v>0</v>
      </c>
      <c r="G63" s="145">
        <v>110</v>
      </c>
      <c r="H63" s="75">
        <f t="shared" si="0"/>
        <v>194</v>
      </c>
      <c r="I63" s="87"/>
      <c r="J63" s="164"/>
      <c r="K63" s="87"/>
      <c r="L63" s="164"/>
      <c r="M63" s="87"/>
    </row>
    <row r="64" spans="1:13" ht="14.45" customHeight="1" x14ac:dyDescent="0.2">
      <c r="A64" s="141" t="s">
        <v>88</v>
      </c>
      <c r="B64" s="76">
        <v>0.4580152671755725</v>
      </c>
      <c r="C64" s="77">
        <v>63</v>
      </c>
      <c r="D64" s="78">
        <v>8.3333333333333329E-2</v>
      </c>
      <c r="E64" s="144">
        <v>63</v>
      </c>
      <c r="F64" s="79">
        <v>9.0909090909090912E-2</v>
      </c>
      <c r="G64" s="145">
        <v>66</v>
      </c>
      <c r="H64" s="75">
        <f t="shared" si="0"/>
        <v>192</v>
      </c>
      <c r="I64" s="87"/>
      <c r="J64" s="164"/>
      <c r="K64" s="87"/>
      <c r="L64" s="164"/>
      <c r="M64" s="87"/>
    </row>
    <row r="65" spans="1:13" ht="14.45" customHeight="1" x14ac:dyDescent="0.2">
      <c r="A65" s="141" t="s">
        <v>89</v>
      </c>
      <c r="B65" s="76">
        <v>0</v>
      </c>
      <c r="C65" s="77">
        <v>35</v>
      </c>
      <c r="D65" s="78">
        <v>0</v>
      </c>
      <c r="E65" s="144">
        <v>35</v>
      </c>
      <c r="F65" s="79">
        <v>0</v>
      </c>
      <c r="G65" s="145">
        <v>110</v>
      </c>
      <c r="H65" s="75">
        <f t="shared" si="0"/>
        <v>180</v>
      </c>
      <c r="I65" s="87"/>
      <c r="J65" s="164"/>
      <c r="K65" s="87"/>
      <c r="L65" s="164"/>
      <c r="M65" s="87"/>
    </row>
    <row r="66" spans="1:13" ht="14.45" customHeight="1" x14ac:dyDescent="0.2">
      <c r="A66" s="141" t="s">
        <v>90</v>
      </c>
      <c r="B66" s="76">
        <v>0.11252268602540835</v>
      </c>
      <c r="C66" s="77">
        <v>42</v>
      </c>
      <c r="D66" s="78">
        <v>2.0242914979757085E-2</v>
      </c>
      <c r="E66" s="144">
        <v>42</v>
      </c>
      <c r="F66" s="79">
        <v>3.515625E-2</v>
      </c>
      <c r="G66" s="145">
        <v>99</v>
      </c>
      <c r="H66" s="75">
        <f t="shared" si="0"/>
        <v>183</v>
      </c>
      <c r="I66" s="87"/>
      <c r="J66" s="164"/>
      <c r="K66" s="87"/>
      <c r="L66" s="164"/>
      <c r="M66" s="87"/>
    </row>
    <row r="67" spans="1:13" ht="14.45" customHeight="1" x14ac:dyDescent="0.2">
      <c r="A67" s="141" t="s">
        <v>91</v>
      </c>
      <c r="B67" s="76">
        <v>0</v>
      </c>
      <c r="C67" s="77">
        <v>35</v>
      </c>
      <c r="D67" s="78">
        <v>0</v>
      </c>
      <c r="E67" s="144">
        <v>35</v>
      </c>
      <c r="F67" s="79">
        <v>6.4516129032258063E-2</v>
      </c>
      <c r="G67" s="145">
        <v>77</v>
      </c>
      <c r="H67" s="75">
        <f t="shared" si="0"/>
        <v>147</v>
      </c>
      <c r="I67" s="87"/>
      <c r="J67" s="164"/>
      <c r="K67" s="87"/>
      <c r="L67" s="164"/>
      <c r="M67" s="87"/>
    </row>
    <row r="68" spans="1:13" ht="14.45" customHeight="1" x14ac:dyDescent="0.2">
      <c r="A68" s="141" t="s">
        <v>92</v>
      </c>
      <c r="B68" s="76">
        <v>0.12951485360119683</v>
      </c>
      <c r="C68" s="77">
        <v>42</v>
      </c>
      <c r="D68" s="78">
        <v>4.7337278106508875E-2</v>
      </c>
      <c r="E68" s="144">
        <v>49</v>
      </c>
      <c r="F68" s="79">
        <v>1.6011644832605532E-2</v>
      </c>
      <c r="G68" s="145">
        <v>110</v>
      </c>
      <c r="H68" s="75">
        <f t="shared" si="0"/>
        <v>201</v>
      </c>
      <c r="I68" s="87"/>
      <c r="J68" s="164"/>
      <c r="K68" s="87"/>
      <c r="L68" s="164"/>
      <c r="M68" s="87"/>
    </row>
    <row r="69" spans="1:13" ht="14.45" customHeight="1" x14ac:dyDescent="0.2">
      <c r="A69" s="141" t="s">
        <v>93</v>
      </c>
      <c r="B69" s="76">
        <v>0.23351720514841082</v>
      </c>
      <c r="C69" s="77">
        <v>49</v>
      </c>
      <c r="D69" s="78">
        <v>4.4649184975194899E-2</v>
      </c>
      <c r="E69" s="144">
        <v>49</v>
      </c>
      <c r="F69" s="79">
        <v>3.8828337874659398E-2</v>
      </c>
      <c r="G69" s="145">
        <v>99</v>
      </c>
      <c r="H69" s="75">
        <f t="shared" si="0"/>
        <v>197</v>
      </c>
      <c r="I69" s="87"/>
      <c r="J69" s="164"/>
      <c r="K69" s="87"/>
      <c r="L69" s="164"/>
      <c r="M69" s="87"/>
    </row>
    <row r="70" spans="1:13" ht="14.45" customHeight="1" x14ac:dyDescent="0.2">
      <c r="A70" s="141" t="s">
        <v>94</v>
      </c>
      <c r="B70" s="76">
        <v>6.3917525773195871E-2</v>
      </c>
      <c r="C70" s="77">
        <v>35</v>
      </c>
      <c r="D70" s="78">
        <v>3.3783783783783786E-2</v>
      </c>
      <c r="E70" s="144">
        <v>42</v>
      </c>
      <c r="F70" s="79">
        <v>7.2681704260651625E-2</v>
      </c>
      <c r="G70" s="145">
        <v>77</v>
      </c>
      <c r="H70" s="75">
        <f t="shared" si="0"/>
        <v>154</v>
      </c>
      <c r="I70" s="87"/>
      <c r="J70" s="164"/>
      <c r="K70" s="87"/>
      <c r="L70" s="164"/>
      <c r="M70" s="87"/>
    </row>
    <row r="71" spans="1:13" ht="14.45" customHeight="1" x14ac:dyDescent="0.2">
      <c r="A71" s="141" t="s">
        <v>95</v>
      </c>
      <c r="B71" s="76">
        <v>0.10994136460554371</v>
      </c>
      <c r="C71" s="77">
        <v>42</v>
      </c>
      <c r="D71" s="78">
        <v>1.9438444924406047E-2</v>
      </c>
      <c r="E71" s="144">
        <v>42</v>
      </c>
      <c r="F71" s="79">
        <v>6.417382516422436E-2</v>
      </c>
      <c r="G71" s="145">
        <v>77</v>
      </c>
      <c r="H71" s="75">
        <f t="shared" si="0"/>
        <v>161</v>
      </c>
      <c r="I71" s="87"/>
      <c r="J71" s="164"/>
      <c r="K71" s="87"/>
      <c r="L71" s="164"/>
      <c r="M71" s="87"/>
    </row>
    <row r="72" spans="1:13" ht="14.45" customHeight="1" x14ac:dyDescent="0.2">
      <c r="A72" s="141" t="s">
        <v>96</v>
      </c>
      <c r="B72" s="76">
        <v>0.18989710009354538</v>
      </c>
      <c r="C72" s="77">
        <v>42</v>
      </c>
      <c r="D72" s="78">
        <v>6.1371841155234655E-2</v>
      </c>
      <c r="E72" s="144">
        <v>56</v>
      </c>
      <c r="F72" s="79">
        <v>0</v>
      </c>
      <c r="G72" s="145">
        <v>110</v>
      </c>
      <c r="H72" s="75">
        <f t="shared" si="0"/>
        <v>208</v>
      </c>
      <c r="I72" s="87"/>
      <c r="J72" s="164"/>
      <c r="K72" s="87"/>
      <c r="L72" s="164"/>
      <c r="M72" s="87"/>
    </row>
    <row r="73" spans="1:13" ht="14.45" customHeight="1" x14ac:dyDescent="0.2">
      <c r="A73" s="141" t="s">
        <v>97</v>
      </c>
      <c r="B73" s="76">
        <v>0.32628152969894225</v>
      </c>
      <c r="C73" s="77">
        <v>56</v>
      </c>
      <c r="D73" s="78">
        <v>2.6923076923076925E-2</v>
      </c>
      <c r="E73" s="144">
        <v>42</v>
      </c>
      <c r="F73" s="79">
        <v>2.2556390977443608E-2</v>
      </c>
      <c r="G73" s="145">
        <v>99</v>
      </c>
      <c r="H73" s="75">
        <f t="shared" ref="H73:H136" si="1">C73+E73+G73</f>
        <v>197</v>
      </c>
      <c r="I73" s="87"/>
      <c r="J73" s="164"/>
      <c r="K73" s="87"/>
      <c r="L73" s="164"/>
      <c r="M73" s="87"/>
    </row>
    <row r="74" spans="1:13" ht="14.45" customHeight="1" x14ac:dyDescent="0.2">
      <c r="A74" s="141" t="s">
        <v>98</v>
      </c>
      <c r="B74" s="76">
        <v>0.13423370522607164</v>
      </c>
      <c r="C74" s="77">
        <v>42</v>
      </c>
      <c r="D74" s="78">
        <v>3.4914611005692597E-2</v>
      </c>
      <c r="E74" s="144">
        <v>42</v>
      </c>
      <c r="F74" s="79">
        <v>3.8672017511856983E-2</v>
      </c>
      <c r="G74" s="145">
        <v>99</v>
      </c>
      <c r="H74" s="75">
        <f t="shared" si="1"/>
        <v>183</v>
      </c>
      <c r="I74" s="87"/>
      <c r="J74" s="164"/>
      <c r="K74" s="87"/>
      <c r="L74" s="164"/>
      <c r="M74" s="87"/>
    </row>
    <row r="75" spans="1:13" ht="14.45" customHeight="1" x14ac:dyDescent="0.2">
      <c r="A75" s="141" t="s">
        <v>99</v>
      </c>
      <c r="B75" s="76">
        <v>0.26769911504424782</v>
      </c>
      <c r="C75" s="77">
        <v>49</v>
      </c>
      <c r="D75" s="78">
        <v>1.8666666666666668E-2</v>
      </c>
      <c r="E75" s="144">
        <v>42</v>
      </c>
      <c r="F75" s="79">
        <v>3.3505154639175257E-2</v>
      </c>
      <c r="G75" s="145">
        <v>99</v>
      </c>
      <c r="H75" s="75">
        <f t="shared" si="1"/>
        <v>190</v>
      </c>
      <c r="I75" s="87"/>
      <c r="J75" s="164"/>
      <c r="K75" s="87"/>
      <c r="L75" s="164"/>
      <c r="M75" s="87"/>
    </row>
    <row r="76" spans="1:13" ht="14.45" customHeight="1" x14ac:dyDescent="0.2">
      <c r="A76" s="141" t="s">
        <v>100</v>
      </c>
      <c r="B76" s="76">
        <v>0.22270742358078602</v>
      </c>
      <c r="C76" s="77">
        <v>49</v>
      </c>
      <c r="D76" s="78">
        <v>0</v>
      </c>
      <c r="E76" s="144">
        <v>35</v>
      </c>
      <c r="F76" s="79">
        <v>0</v>
      </c>
      <c r="G76" s="145">
        <v>110</v>
      </c>
      <c r="H76" s="75">
        <f t="shared" si="1"/>
        <v>194</v>
      </c>
      <c r="I76" s="87"/>
      <c r="J76" s="164"/>
      <c r="K76" s="87"/>
      <c r="L76" s="164"/>
      <c r="M76" s="87"/>
    </row>
    <row r="77" spans="1:13" ht="14.45" customHeight="1" x14ac:dyDescent="0.2">
      <c r="A77" s="141" t="s">
        <v>101</v>
      </c>
      <c r="B77" s="76">
        <v>0.25178826895565093</v>
      </c>
      <c r="C77" s="77">
        <v>49</v>
      </c>
      <c r="D77" s="78">
        <v>9.2592592592592587E-3</v>
      </c>
      <c r="E77" s="144">
        <v>42</v>
      </c>
      <c r="F77" s="79">
        <v>0</v>
      </c>
      <c r="G77" s="145">
        <v>110</v>
      </c>
      <c r="H77" s="75">
        <f t="shared" si="1"/>
        <v>201</v>
      </c>
      <c r="I77" s="87"/>
      <c r="J77" s="164"/>
      <c r="K77" s="87"/>
      <c r="L77" s="164"/>
      <c r="M77" s="87"/>
    </row>
    <row r="78" spans="1:13" ht="14.45" customHeight="1" x14ac:dyDescent="0.2">
      <c r="A78" s="141" t="s">
        <v>102</v>
      </c>
      <c r="B78" s="76">
        <v>0.31543624161073824</v>
      </c>
      <c r="C78" s="77">
        <v>56</v>
      </c>
      <c r="D78" s="78">
        <v>5.3140096618357488E-2</v>
      </c>
      <c r="E78" s="144">
        <v>49</v>
      </c>
      <c r="F78" s="79">
        <v>2.5882352941176471E-2</v>
      </c>
      <c r="G78" s="145">
        <v>99</v>
      </c>
      <c r="H78" s="75">
        <f t="shared" si="1"/>
        <v>204</v>
      </c>
      <c r="I78" s="87"/>
      <c r="J78" s="164"/>
      <c r="K78" s="87"/>
      <c r="L78" s="164"/>
      <c r="M78" s="87"/>
    </row>
    <row r="79" spans="1:13" ht="14.45" customHeight="1" x14ac:dyDescent="0.2">
      <c r="A79" s="141" t="s">
        <v>103</v>
      </c>
      <c r="B79" s="76">
        <v>0.25476992143658811</v>
      </c>
      <c r="C79" s="77">
        <v>49</v>
      </c>
      <c r="D79" s="78">
        <v>2.2900763358778626E-2</v>
      </c>
      <c r="E79" s="144">
        <v>42</v>
      </c>
      <c r="F79" s="79">
        <v>0</v>
      </c>
      <c r="G79" s="145">
        <v>110</v>
      </c>
      <c r="H79" s="75">
        <f t="shared" si="1"/>
        <v>201</v>
      </c>
      <c r="I79" s="87"/>
      <c r="J79" s="164"/>
      <c r="K79" s="87"/>
      <c r="L79" s="164"/>
      <c r="M79" s="87"/>
    </row>
    <row r="80" spans="1:13" ht="14.45" customHeight="1" x14ac:dyDescent="0.2">
      <c r="A80" s="141" t="s">
        <v>104</v>
      </c>
      <c r="B80" s="76" t="s">
        <v>105</v>
      </c>
      <c r="C80" s="77">
        <v>70</v>
      </c>
      <c r="D80" s="78" t="s">
        <v>105</v>
      </c>
      <c r="E80" s="144">
        <v>70</v>
      </c>
      <c r="F80" s="79" t="s">
        <v>105</v>
      </c>
      <c r="G80" s="145">
        <v>55</v>
      </c>
      <c r="H80" s="75">
        <f t="shared" si="1"/>
        <v>195</v>
      </c>
      <c r="I80" s="87"/>
      <c r="J80" s="164"/>
      <c r="K80" s="87"/>
      <c r="L80" s="164"/>
      <c r="M80" s="87"/>
    </row>
    <row r="81" spans="1:13" ht="14.45" customHeight="1" x14ac:dyDescent="0.2">
      <c r="A81" s="141" t="s">
        <v>106</v>
      </c>
      <c r="B81" s="76">
        <v>0</v>
      </c>
      <c r="C81" s="77">
        <v>35</v>
      </c>
      <c r="D81" s="78">
        <v>0</v>
      </c>
      <c r="E81" s="144">
        <v>35</v>
      </c>
      <c r="F81" s="79">
        <v>0</v>
      </c>
      <c r="G81" s="145">
        <v>110</v>
      </c>
      <c r="H81" s="75">
        <f t="shared" si="1"/>
        <v>180</v>
      </c>
      <c r="I81" s="87"/>
      <c r="J81" s="164"/>
      <c r="K81" s="87"/>
      <c r="L81" s="164"/>
      <c r="M81" s="87"/>
    </row>
    <row r="82" spans="1:13" ht="14.45" customHeight="1" x14ac:dyDescent="0.2">
      <c r="A82" s="141" t="s">
        <v>107</v>
      </c>
      <c r="B82" s="76">
        <v>0.35030549898167007</v>
      </c>
      <c r="C82" s="77">
        <v>56</v>
      </c>
      <c r="D82" s="78">
        <v>0</v>
      </c>
      <c r="E82" s="144">
        <v>35</v>
      </c>
      <c r="F82" s="79">
        <v>0</v>
      </c>
      <c r="G82" s="145">
        <v>110</v>
      </c>
      <c r="H82" s="75">
        <f t="shared" si="1"/>
        <v>201</v>
      </c>
      <c r="I82" s="87"/>
      <c r="J82" s="164"/>
      <c r="K82" s="87"/>
      <c r="L82" s="164"/>
      <c r="M82" s="87"/>
    </row>
    <row r="83" spans="1:13" ht="14.45" customHeight="1" x14ac:dyDescent="0.2">
      <c r="A83" s="141" t="s">
        <v>108</v>
      </c>
      <c r="B83" s="76">
        <v>0</v>
      </c>
      <c r="C83" s="77">
        <v>35</v>
      </c>
      <c r="D83" s="78">
        <v>0</v>
      </c>
      <c r="E83" s="144">
        <v>35</v>
      </c>
      <c r="F83" s="79">
        <v>0</v>
      </c>
      <c r="G83" s="145">
        <v>110</v>
      </c>
      <c r="H83" s="75">
        <f t="shared" si="1"/>
        <v>180</v>
      </c>
      <c r="I83" s="87"/>
      <c r="J83" s="164"/>
      <c r="K83" s="87"/>
      <c r="L83" s="164"/>
      <c r="M83" s="87"/>
    </row>
    <row r="84" spans="1:13" ht="14.45" customHeight="1" x14ac:dyDescent="0.2">
      <c r="A84" s="141" t="s">
        <v>109</v>
      </c>
      <c r="B84" s="76">
        <v>0.10450450450450451</v>
      </c>
      <c r="C84" s="77">
        <v>42</v>
      </c>
      <c r="D84" s="78">
        <v>0</v>
      </c>
      <c r="E84" s="144">
        <v>35</v>
      </c>
      <c r="F84" s="79">
        <v>0</v>
      </c>
      <c r="G84" s="145">
        <v>110</v>
      </c>
      <c r="H84" s="75">
        <f t="shared" si="1"/>
        <v>187</v>
      </c>
      <c r="I84" s="87"/>
      <c r="J84" s="164"/>
      <c r="K84" s="87"/>
      <c r="L84" s="164"/>
      <c r="M84" s="87"/>
    </row>
    <row r="85" spans="1:13" ht="14.45" customHeight="1" x14ac:dyDescent="0.2">
      <c r="A85" s="141" t="s">
        <v>110</v>
      </c>
      <c r="B85" s="76">
        <v>0.58139534883720934</v>
      </c>
      <c r="C85" s="77">
        <v>70</v>
      </c>
      <c r="D85" s="78">
        <v>0</v>
      </c>
      <c r="E85" s="144">
        <v>35</v>
      </c>
      <c r="F85" s="79">
        <v>0</v>
      </c>
      <c r="G85" s="145">
        <v>110</v>
      </c>
      <c r="H85" s="75">
        <f t="shared" si="1"/>
        <v>215</v>
      </c>
      <c r="I85" s="87"/>
      <c r="J85" s="164"/>
      <c r="K85" s="87"/>
      <c r="L85" s="164"/>
      <c r="M85" s="87"/>
    </row>
    <row r="86" spans="1:13" ht="14.45" customHeight="1" x14ac:dyDescent="0.2">
      <c r="A86" s="141" t="s">
        <v>111</v>
      </c>
      <c r="B86" s="76">
        <v>9.8684210526315784E-3</v>
      </c>
      <c r="C86" s="77">
        <v>35</v>
      </c>
      <c r="D86" s="78">
        <v>0</v>
      </c>
      <c r="E86" s="144">
        <v>35</v>
      </c>
      <c r="F86" s="79">
        <v>0</v>
      </c>
      <c r="G86" s="145">
        <v>110</v>
      </c>
      <c r="H86" s="75">
        <f t="shared" si="1"/>
        <v>180</v>
      </c>
      <c r="I86" s="87"/>
      <c r="J86" s="164"/>
      <c r="K86" s="87"/>
      <c r="L86" s="164"/>
      <c r="M86" s="87"/>
    </row>
    <row r="87" spans="1:13" ht="14.45" customHeight="1" x14ac:dyDescent="0.2">
      <c r="A87" s="141" t="s">
        <v>112</v>
      </c>
      <c r="B87" s="76">
        <v>0</v>
      </c>
      <c r="C87" s="77">
        <v>35</v>
      </c>
      <c r="D87" s="78">
        <v>0</v>
      </c>
      <c r="E87" s="144">
        <v>35</v>
      </c>
      <c r="F87" s="79">
        <v>0</v>
      </c>
      <c r="G87" s="145">
        <v>110</v>
      </c>
      <c r="H87" s="75">
        <f t="shared" si="1"/>
        <v>180</v>
      </c>
      <c r="I87" s="87"/>
      <c r="J87" s="164"/>
      <c r="K87" s="87"/>
      <c r="L87" s="164"/>
      <c r="M87" s="87"/>
    </row>
    <row r="88" spans="1:13" ht="14.45" customHeight="1" x14ac:dyDescent="0.2">
      <c r="A88" s="141" t="s">
        <v>113</v>
      </c>
      <c r="B88" s="76">
        <v>0</v>
      </c>
      <c r="C88" s="77">
        <v>35</v>
      </c>
      <c r="D88" s="78">
        <v>0</v>
      </c>
      <c r="E88" s="144">
        <v>35</v>
      </c>
      <c r="F88" s="79">
        <v>0</v>
      </c>
      <c r="G88" s="145">
        <v>110</v>
      </c>
      <c r="H88" s="75">
        <f t="shared" si="1"/>
        <v>180</v>
      </c>
      <c r="I88" s="87"/>
      <c r="J88" s="164"/>
      <c r="K88" s="87"/>
      <c r="L88" s="164"/>
      <c r="M88" s="87"/>
    </row>
    <row r="89" spans="1:13" ht="14.45" customHeight="1" x14ac:dyDescent="0.2">
      <c r="A89" s="141" t="s">
        <v>114</v>
      </c>
      <c r="B89" s="76">
        <v>0</v>
      </c>
      <c r="C89" s="77">
        <v>35</v>
      </c>
      <c r="D89" s="78">
        <v>0</v>
      </c>
      <c r="E89" s="144">
        <v>35</v>
      </c>
      <c r="F89" s="79">
        <v>0</v>
      </c>
      <c r="G89" s="145">
        <v>110</v>
      </c>
      <c r="H89" s="75">
        <f t="shared" si="1"/>
        <v>180</v>
      </c>
      <c r="I89" s="87"/>
      <c r="J89" s="164"/>
      <c r="K89" s="87"/>
      <c r="L89" s="164"/>
      <c r="M89" s="87"/>
    </row>
    <row r="90" spans="1:13" ht="14.45" customHeight="1" x14ac:dyDescent="0.2">
      <c r="A90" s="141" t="s">
        <v>115</v>
      </c>
      <c r="B90" s="76">
        <v>0.30776992936427849</v>
      </c>
      <c r="C90" s="77">
        <v>56</v>
      </c>
      <c r="D90" s="78">
        <v>0</v>
      </c>
      <c r="E90" s="144">
        <v>35</v>
      </c>
      <c r="F90" s="79">
        <v>0</v>
      </c>
      <c r="G90" s="145">
        <v>110</v>
      </c>
      <c r="H90" s="75">
        <f t="shared" si="1"/>
        <v>201</v>
      </c>
      <c r="I90" s="87"/>
      <c r="J90" s="164"/>
      <c r="K90" s="87"/>
      <c r="L90" s="164"/>
      <c r="M90" s="87"/>
    </row>
    <row r="91" spans="1:13" ht="14.45" customHeight="1" x14ac:dyDescent="0.2">
      <c r="A91" s="141" t="s">
        <v>116</v>
      </c>
      <c r="B91" s="76">
        <v>0.50359712230215825</v>
      </c>
      <c r="C91" s="77">
        <v>70</v>
      </c>
      <c r="D91" s="78">
        <v>0</v>
      </c>
      <c r="E91" s="144">
        <v>35</v>
      </c>
      <c r="F91" s="79">
        <v>0</v>
      </c>
      <c r="G91" s="145">
        <v>110</v>
      </c>
      <c r="H91" s="75">
        <f t="shared" si="1"/>
        <v>215</v>
      </c>
      <c r="I91" s="87"/>
      <c r="J91" s="164"/>
      <c r="K91" s="87"/>
      <c r="L91" s="164"/>
      <c r="M91" s="87"/>
    </row>
    <row r="92" spans="1:13" ht="14.45" customHeight="1" x14ac:dyDescent="0.2">
      <c r="A92" s="141" t="s">
        <v>117</v>
      </c>
      <c r="B92" s="76">
        <v>0</v>
      </c>
      <c r="C92" s="77">
        <v>35</v>
      </c>
      <c r="D92" s="78">
        <v>0</v>
      </c>
      <c r="E92" s="144">
        <v>35</v>
      </c>
      <c r="F92" s="79">
        <v>0</v>
      </c>
      <c r="G92" s="145">
        <v>110</v>
      </c>
      <c r="H92" s="75">
        <f t="shared" si="1"/>
        <v>180</v>
      </c>
      <c r="I92" s="87"/>
      <c r="J92" s="164"/>
      <c r="K92" s="87"/>
      <c r="L92" s="164"/>
      <c r="M92" s="87"/>
    </row>
    <row r="93" spans="1:13" ht="14.45" customHeight="1" x14ac:dyDescent="0.2">
      <c r="A93" s="141" t="s">
        <v>118</v>
      </c>
      <c r="B93" s="76" t="s">
        <v>105</v>
      </c>
      <c r="C93" s="77">
        <v>70</v>
      </c>
      <c r="D93" s="78">
        <v>0</v>
      </c>
      <c r="E93" s="144">
        <v>35</v>
      </c>
      <c r="F93" s="79">
        <v>0</v>
      </c>
      <c r="G93" s="145">
        <v>110</v>
      </c>
      <c r="H93" s="75">
        <f t="shared" si="1"/>
        <v>215</v>
      </c>
      <c r="I93" s="87"/>
      <c r="J93" s="164"/>
      <c r="K93" s="87"/>
      <c r="L93" s="164"/>
      <c r="M93" s="87"/>
    </row>
    <row r="94" spans="1:13" ht="14.45" customHeight="1" x14ac:dyDescent="0.2">
      <c r="A94" s="141" t="s">
        <v>119</v>
      </c>
      <c r="B94" s="76">
        <v>0.17771883289124668</v>
      </c>
      <c r="C94" s="77">
        <v>42</v>
      </c>
      <c r="D94" s="78">
        <v>5.0420168067226892E-2</v>
      </c>
      <c r="E94" s="144">
        <v>49</v>
      </c>
      <c r="F94" s="79">
        <v>0</v>
      </c>
      <c r="G94" s="145">
        <v>110</v>
      </c>
      <c r="H94" s="75">
        <f t="shared" si="1"/>
        <v>201</v>
      </c>
      <c r="I94" s="87"/>
      <c r="J94" s="164"/>
      <c r="K94" s="87"/>
      <c r="L94" s="164"/>
      <c r="M94" s="87"/>
    </row>
    <row r="95" spans="1:13" ht="14.45" customHeight="1" x14ac:dyDescent="0.2">
      <c r="A95" s="141" t="s">
        <v>120</v>
      </c>
      <c r="B95" s="76" t="s">
        <v>105</v>
      </c>
      <c r="C95" s="77">
        <v>70</v>
      </c>
      <c r="D95" s="78" t="s">
        <v>105</v>
      </c>
      <c r="E95" s="144">
        <v>70</v>
      </c>
      <c r="F95" s="79" t="s">
        <v>105</v>
      </c>
      <c r="G95" s="145">
        <v>55</v>
      </c>
      <c r="H95" s="75">
        <f t="shared" si="1"/>
        <v>195</v>
      </c>
      <c r="I95" s="87"/>
      <c r="J95" s="164"/>
      <c r="K95" s="87"/>
      <c r="L95" s="164"/>
      <c r="M95" s="87"/>
    </row>
    <row r="96" spans="1:13" ht="14.45" customHeight="1" x14ac:dyDescent="0.2">
      <c r="A96" s="141" t="s">
        <v>121</v>
      </c>
      <c r="B96" s="76">
        <v>0.25034387895460797</v>
      </c>
      <c r="C96" s="77">
        <v>49</v>
      </c>
      <c r="D96" s="78">
        <v>6.7605633802816895E-2</v>
      </c>
      <c r="E96" s="144">
        <v>56</v>
      </c>
      <c r="F96" s="79">
        <v>2.2038567493112948E-2</v>
      </c>
      <c r="G96" s="145">
        <v>99</v>
      </c>
      <c r="H96" s="75">
        <f t="shared" si="1"/>
        <v>204</v>
      </c>
      <c r="I96" s="87"/>
      <c r="J96" s="164"/>
      <c r="K96" s="87"/>
      <c r="L96" s="164"/>
      <c r="M96" s="87"/>
    </row>
    <row r="97" spans="1:13" ht="14.45" customHeight="1" x14ac:dyDescent="0.2">
      <c r="A97" s="141" t="s">
        <v>122</v>
      </c>
      <c r="B97" s="76">
        <v>0.40196078431372551</v>
      </c>
      <c r="C97" s="77">
        <v>63</v>
      </c>
      <c r="D97" s="78">
        <v>0</v>
      </c>
      <c r="E97" s="144">
        <v>35</v>
      </c>
      <c r="F97" s="79">
        <v>0</v>
      </c>
      <c r="G97" s="145">
        <v>110</v>
      </c>
      <c r="H97" s="75">
        <f t="shared" si="1"/>
        <v>208</v>
      </c>
      <c r="I97" s="87"/>
      <c r="J97" s="164"/>
      <c r="K97" s="87"/>
      <c r="L97" s="164"/>
      <c r="M97" s="87"/>
    </row>
    <row r="98" spans="1:13" ht="14.45" customHeight="1" x14ac:dyDescent="0.2">
      <c r="A98" s="141" t="s">
        <v>123</v>
      </c>
      <c r="B98" s="76">
        <v>0.16352739726027396</v>
      </c>
      <c r="C98" s="77">
        <v>42</v>
      </c>
      <c r="D98" s="78">
        <v>1.7241379310344827E-2</v>
      </c>
      <c r="E98" s="144">
        <v>42</v>
      </c>
      <c r="F98" s="79">
        <v>2.6378896882494004E-2</v>
      </c>
      <c r="G98" s="145">
        <v>99</v>
      </c>
      <c r="H98" s="75">
        <f t="shared" si="1"/>
        <v>183</v>
      </c>
      <c r="I98" s="87"/>
      <c r="J98" s="164"/>
      <c r="K98" s="87"/>
      <c r="L98" s="164"/>
      <c r="M98" s="87"/>
    </row>
    <row r="99" spans="1:13" ht="14.45" customHeight="1" x14ac:dyDescent="0.2">
      <c r="A99" s="141" t="s">
        <v>124</v>
      </c>
      <c r="B99" s="76">
        <v>5.6732026143790852E-2</v>
      </c>
      <c r="C99" s="77">
        <v>35</v>
      </c>
      <c r="D99" s="78">
        <v>2.540983606557377E-2</v>
      </c>
      <c r="E99" s="144">
        <v>42</v>
      </c>
      <c r="F99" s="79">
        <v>1.0543390105433901E-2</v>
      </c>
      <c r="G99" s="145">
        <v>110</v>
      </c>
      <c r="H99" s="75">
        <f t="shared" si="1"/>
        <v>187</v>
      </c>
      <c r="I99" s="87"/>
      <c r="J99" s="164"/>
      <c r="K99" s="87"/>
      <c r="L99" s="164"/>
      <c r="M99" s="87"/>
    </row>
    <row r="100" spans="1:13" ht="14.45" customHeight="1" x14ac:dyDescent="0.2">
      <c r="A100" s="141" t="s">
        <v>125</v>
      </c>
      <c r="B100" s="76">
        <v>0.10085520495429078</v>
      </c>
      <c r="C100" s="77">
        <v>42</v>
      </c>
      <c r="D100" s="78">
        <v>5.4807245703669301E-2</v>
      </c>
      <c r="E100" s="144">
        <v>49</v>
      </c>
      <c r="F100" s="79">
        <v>3.6257833482542523E-2</v>
      </c>
      <c r="G100" s="145">
        <v>99</v>
      </c>
      <c r="H100" s="75">
        <f t="shared" si="1"/>
        <v>190</v>
      </c>
      <c r="I100" s="87"/>
      <c r="J100" s="164"/>
      <c r="K100" s="87"/>
      <c r="L100" s="164"/>
      <c r="M100" s="87"/>
    </row>
    <row r="101" spans="1:13" ht="14.45" customHeight="1" x14ac:dyDescent="0.2">
      <c r="A101" s="141" t="s">
        <v>126</v>
      </c>
      <c r="B101" s="76">
        <v>9.3690248565965584E-2</v>
      </c>
      <c r="C101" s="77">
        <v>35</v>
      </c>
      <c r="D101" s="78">
        <v>2.8901734104046242E-2</v>
      </c>
      <c r="E101" s="144">
        <v>42</v>
      </c>
      <c r="F101" s="79">
        <v>4.595588235294118E-2</v>
      </c>
      <c r="G101" s="145">
        <v>88</v>
      </c>
      <c r="H101" s="75">
        <f t="shared" si="1"/>
        <v>165</v>
      </c>
      <c r="I101" s="87"/>
      <c r="J101" s="164"/>
      <c r="K101" s="87"/>
      <c r="L101" s="164"/>
      <c r="M101" s="87"/>
    </row>
    <row r="102" spans="1:13" ht="14.45" customHeight="1" x14ac:dyDescent="0.2">
      <c r="A102" s="141" t="s">
        <v>127</v>
      </c>
      <c r="B102" s="76">
        <v>0.21689785624211855</v>
      </c>
      <c r="C102" s="77">
        <v>49</v>
      </c>
      <c r="D102" s="78">
        <v>0</v>
      </c>
      <c r="E102" s="144">
        <v>35</v>
      </c>
      <c r="F102" s="79">
        <v>0</v>
      </c>
      <c r="G102" s="145">
        <v>110</v>
      </c>
      <c r="H102" s="75">
        <f t="shared" si="1"/>
        <v>194</v>
      </c>
      <c r="I102" s="87"/>
      <c r="J102" s="164"/>
      <c r="K102" s="87"/>
      <c r="L102" s="164"/>
      <c r="M102" s="87"/>
    </row>
    <row r="103" spans="1:13" ht="14.45" customHeight="1" x14ac:dyDescent="0.2">
      <c r="A103" s="141" t="s">
        <v>128</v>
      </c>
      <c r="B103" s="76">
        <v>0.21974522292993631</v>
      </c>
      <c r="C103" s="77">
        <v>49</v>
      </c>
      <c r="D103" s="78">
        <v>4.9934296977660969E-2</v>
      </c>
      <c r="E103" s="144">
        <v>49</v>
      </c>
      <c r="F103" s="79">
        <v>4.3969849246231159E-2</v>
      </c>
      <c r="G103" s="145">
        <v>88</v>
      </c>
      <c r="H103" s="75">
        <f t="shared" si="1"/>
        <v>186</v>
      </c>
      <c r="I103" s="87"/>
      <c r="J103" s="164"/>
      <c r="K103" s="87"/>
      <c r="L103" s="164"/>
      <c r="M103" s="87"/>
    </row>
    <row r="104" spans="1:13" ht="14.45" customHeight="1" x14ac:dyDescent="0.2">
      <c r="A104" s="141" t="s">
        <v>129</v>
      </c>
      <c r="B104" s="76">
        <v>0.13259988419224089</v>
      </c>
      <c r="C104" s="77">
        <v>42</v>
      </c>
      <c r="D104" s="78">
        <v>9.002433090024331E-2</v>
      </c>
      <c r="E104" s="144">
        <v>63</v>
      </c>
      <c r="F104" s="79">
        <v>0</v>
      </c>
      <c r="G104" s="145">
        <v>110</v>
      </c>
      <c r="H104" s="75">
        <f t="shared" si="1"/>
        <v>215</v>
      </c>
      <c r="I104" s="87"/>
      <c r="J104" s="164"/>
      <c r="K104" s="87"/>
      <c r="L104" s="164"/>
      <c r="M104" s="87"/>
    </row>
    <row r="105" spans="1:13" ht="14.45" customHeight="1" x14ac:dyDescent="0.2">
      <c r="A105" s="141" t="s">
        <v>130</v>
      </c>
      <c r="B105" s="76">
        <v>0.10355987055016182</v>
      </c>
      <c r="C105" s="77">
        <v>42</v>
      </c>
      <c r="D105" s="78">
        <v>0.02</v>
      </c>
      <c r="E105" s="144">
        <v>42</v>
      </c>
      <c r="F105" s="79">
        <v>0</v>
      </c>
      <c r="G105" s="145">
        <v>110</v>
      </c>
      <c r="H105" s="75">
        <f t="shared" si="1"/>
        <v>194</v>
      </c>
      <c r="I105" s="87"/>
      <c r="J105" s="164"/>
      <c r="K105" s="87"/>
      <c r="L105" s="164"/>
      <c r="M105" s="87"/>
    </row>
    <row r="106" spans="1:13" ht="14.45" customHeight="1" x14ac:dyDescent="0.2">
      <c r="A106" s="141" t="s">
        <v>131</v>
      </c>
      <c r="B106" s="76">
        <v>8.386187455954898E-2</v>
      </c>
      <c r="C106" s="77">
        <v>35</v>
      </c>
      <c r="D106" s="78">
        <v>1.2875536480686695E-2</v>
      </c>
      <c r="E106" s="144">
        <v>42</v>
      </c>
      <c r="F106" s="79">
        <v>5.6680161943319839E-2</v>
      </c>
      <c r="G106" s="145">
        <v>88</v>
      </c>
      <c r="H106" s="75">
        <f t="shared" si="1"/>
        <v>165</v>
      </c>
      <c r="I106" s="87"/>
      <c r="J106" s="164"/>
      <c r="K106" s="87"/>
      <c r="L106" s="164"/>
      <c r="M106" s="87"/>
    </row>
    <row r="107" spans="1:13" ht="14.45" customHeight="1" x14ac:dyDescent="0.2">
      <c r="A107" s="141" t="s">
        <v>132</v>
      </c>
      <c r="B107" s="76">
        <v>0.25704622322435172</v>
      </c>
      <c r="C107" s="77">
        <v>49</v>
      </c>
      <c r="D107" s="78">
        <v>8.1218274111675121E-2</v>
      </c>
      <c r="E107" s="144">
        <v>63</v>
      </c>
      <c r="F107" s="79">
        <v>0</v>
      </c>
      <c r="G107" s="145">
        <v>110</v>
      </c>
      <c r="H107" s="75">
        <f t="shared" si="1"/>
        <v>222</v>
      </c>
      <c r="I107" s="87"/>
      <c r="J107" s="164"/>
      <c r="K107" s="87"/>
      <c r="L107" s="164"/>
      <c r="M107" s="87"/>
    </row>
    <row r="108" spans="1:13" ht="14.45" customHeight="1" x14ac:dyDescent="0.2">
      <c r="A108" s="141" t="s">
        <v>133</v>
      </c>
      <c r="B108" s="76">
        <v>0</v>
      </c>
      <c r="C108" s="77">
        <v>35</v>
      </c>
      <c r="D108" s="78">
        <v>0</v>
      </c>
      <c r="E108" s="144">
        <v>35</v>
      </c>
      <c r="F108" s="79">
        <v>0</v>
      </c>
      <c r="G108" s="145">
        <v>110</v>
      </c>
      <c r="H108" s="75">
        <f t="shared" si="1"/>
        <v>180</v>
      </c>
      <c r="I108" s="87"/>
      <c r="J108" s="164"/>
      <c r="K108" s="87"/>
      <c r="L108" s="164"/>
      <c r="M108" s="87"/>
    </row>
    <row r="109" spans="1:13" ht="14.45" customHeight="1" x14ac:dyDescent="0.2">
      <c r="A109" s="141" t="s">
        <v>134</v>
      </c>
      <c r="B109" s="76">
        <v>0.23497382198952879</v>
      </c>
      <c r="C109" s="77">
        <v>49</v>
      </c>
      <c r="D109" s="78">
        <v>4.0661612680909717E-2</v>
      </c>
      <c r="E109" s="144">
        <v>49</v>
      </c>
      <c r="F109" s="79">
        <v>0</v>
      </c>
      <c r="G109" s="145">
        <v>110</v>
      </c>
      <c r="H109" s="75">
        <f t="shared" si="1"/>
        <v>208</v>
      </c>
      <c r="I109" s="87"/>
      <c r="J109" s="164"/>
      <c r="K109" s="87"/>
      <c r="L109" s="164"/>
      <c r="M109" s="87"/>
    </row>
    <row r="110" spans="1:13" ht="14.45" customHeight="1" x14ac:dyDescent="0.2">
      <c r="A110" s="141" t="s">
        <v>135</v>
      </c>
      <c r="B110" s="76">
        <v>0.2795644466953659</v>
      </c>
      <c r="C110" s="77">
        <v>49</v>
      </c>
      <c r="D110" s="78">
        <v>3.2244378447178618E-2</v>
      </c>
      <c r="E110" s="144">
        <v>42</v>
      </c>
      <c r="F110" s="79">
        <v>4.5362494937221547E-2</v>
      </c>
      <c r="G110" s="145">
        <v>88</v>
      </c>
      <c r="H110" s="75">
        <f t="shared" si="1"/>
        <v>179</v>
      </c>
      <c r="I110" s="87"/>
      <c r="J110" s="164"/>
      <c r="K110" s="87"/>
      <c r="L110" s="164"/>
      <c r="M110" s="87"/>
    </row>
    <row r="111" spans="1:13" ht="14.45" customHeight="1" x14ac:dyDescent="0.2">
      <c r="A111" s="141" t="s">
        <v>136</v>
      </c>
      <c r="B111" s="76">
        <v>0.26574599896747547</v>
      </c>
      <c r="C111" s="77">
        <v>49</v>
      </c>
      <c r="D111" s="78">
        <v>4.4642857142857144E-2</v>
      </c>
      <c r="E111" s="144">
        <v>49</v>
      </c>
      <c r="F111" s="79">
        <v>1.8450184501845018E-2</v>
      </c>
      <c r="G111" s="145">
        <v>110</v>
      </c>
      <c r="H111" s="75">
        <f t="shared" si="1"/>
        <v>208</v>
      </c>
      <c r="I111" s="87"/>
      <c r="J111" s="164"/>
      <c r="K111" s="87"/>
      <c r="L111" s="164"/>
      <c r="M111" s="87"/>
    </row>
    <row r="112" spans="1:13" ht="14.45" customHeight="1" x14ac:dyDescent="0.2">
      <c r="A112" s="141" t="s">
        <v>137</v>
      </c>
      <c r="B112" s="76">
        <v>0.19642857142857142</v>
      </c>
      <c r="C112" s="77">
        <v>42</v>
      </c>
      <c r="D112" s="78">
        <v>0</v>
      </c>
      <c r="E112" s="144">
        <v>35</v>
      </c>
      <c r="F112" s="79">
        <v>0</v>
      </c>
      <c r="G112" s="145">
        <v>110</v>
      </c>
      <c r="H112" s="75">
        <f t="shared" si="1"/>
        <v>187</v>
      </c>
      <c r="I112" s="87"/>
      <c r="J112" s="164"/>
      <c r="K112" s="87"/>
      <c r="L112" s="164"/>
      <c r="M112" s="87"/>
    </row>
    <row r="113" spans="1:13" ht="14.45" customHeight="1" x14ac:dyDescent="0.2">
      <c r="A113" s="141" t="s">
        <v>138</v>
      </c>
      <c r="B113" s="76">
        <v>0.1531018782014798</v>
      </c>
      <c r="C113" s="77">
        <v>42</v>
      </c>
      <c r="D113" s="78">
        <v>6.0096153846153848E-2</v>
      </c>
      <c r="E113" s="144">
        <v>56</v>
      </c>
      <c r="F113" s="79">
        <v>0</v>
      </c>
      <c r="G113" s="145">
        <v>110</v>
      </c>
      <c r="H113" s="75">
        <f t="shared" si="1"/>
        <v>208</v>
      </c>
      <c r="I113" s="87"/>
      <c r="J113" s="164"/>
      <c r="K113" s="87"/>
      <c r="L113" s="164"/>
      <c r="M113" s="87"/>
    </row>
    <row r="114" spans="1:13" ht="14.45" customHeight="1" x14ac:dyDescent="0.2">
      <c r="A114" s="141" t="s">
        <v>139</v>
      </c>
      <c r="B114" s="76">
        <v>0.2780373831775701</v>
      </c>
      <c r="C114" s="77">
        <v>49</v>
      </c>
      <c r="D114" s="78">
        <v>6.5789473684210523E-2</v>
      </c>
      <c r="E114" s="144">
        <v>56</v>
      </c>
      <c r="F114" s="79">
        <v>0</v>
      </c>
      <c r="G114" s="145">
        <v>110</v>
      </c>
      <c r="H114" s="75">
        <f t="shared" si="1"/>
        <v>215</v>
      </c>
      <c r="I114" s="87"/>
      <c r="J114" s="164"/>
      <c r="K114" s="87"/>
      <c r="L114" s="164"/>
      <c r="M114" s="87"/>
    </row>
    <row r="115" spans="1:13" ht="14.45" customHeight="1" x14ac:dyDescent="0.2">
      <c r="A115" s="141" t="s">
        <v>140</v>
      </c>
      <c r="B115" s="76">
        <v>0.32931726907630521</v>
      </c>
      <c r="C115" s="77">
        <v>56</v>
      </c>
      <c r="D115" s="78">
        <v>5.9479553903345722E-2</v>
      </c>
      <c r="E115" s="144">
        <v>56</v>
      </c>
      <c r="F115" s="79">
        <v>0</v>
      </c>
      <c r="G115" s="145">
        <v>110</v>
      </c>
      <c r="H115" s="75">
        <f t="shared" si="1"/>
        <v>222</v>
      </c>
      <c r="I115" s="87"/>
      <c r="J115" s="164"/>
      <c r="K115" s="87"/>
      <c r="L115" s="164"/>
      <c r="M115" s="87"/>
    </row>
    <row r="116" spans="1:13" ht="14.45" customHeight="1" x14ac:dyDescent="0.2">
      <c r="A116" s="141" t="s">
        <v>141</v>
      </c>
      <c r="B116" s="76">
        <v>0.18537414965986396</v>
      </c>
      <c r="C116" s="77">
        <v>42</v>
      </c>
      <c r="D116" s="78">
        <v>6.1624649859943981E-2</v>
      </c>
      <c r="E116" s="144">
        <v>56</v>
      </c>
      <c r="F116" s="79">
        <v>0</v>
      </c>
      <c r="G116" s="145">
        <v>110</v>
      </c>
      <c r="H116" s="75">
        <f t="shared" si="1"/>
        <v>208</v>
      </c>
      <c r="I116" s="87"/>
      <c r="J116" s="164"/>
      <c r="K116" s="87"/>
      <c r="L116" s="164"/>
      <c r="M116" s="87"/>
    </row>
    <row r="117" spans="1:13" ht="14.45" customHeight="1" x14ac:dyDescent="0.2">
      <c r="A117" s="141" t="s">
        <v>142</v>
      </c>
      <c r="B117" s="76">
        <v>0.20309544282029235</v>
      </c>
      <c r="C117" s="77">
        <v>49</v>
      </c>
      <c r="D117" s="78">
        <v>2.9585798816568046E-2</v>
      </c>
      <c r="E117" s="144">
        <v>42</v>
      </c>
      <c r="F117" s="79">
        <v>0.10503089143865843</v>
      </c>
      <c r="G117" s="145">
        <v>55</v>
      </c>
      <c r="H117" s="75">
        <f t="shared" si="1"/>
        <v>146</v>
      </c>
      <c r="I117" s="87"/>
      <c r="J117" s="164"/>
      <c r="K117" s="87"/>
      <c r="L117" s="164"/>
      <c r="M117" s="87"/>
    </row>
    <row r="118" spans="1:13" ht="14.45" customHeight="1" x14ac:dyDescent="0.2">
      <c r="A118" s="141" t="s">
        <v>143</v>
      </c>
      <c r="B118" s="76">
        <v>0</v>
      </c>
      <c r="C118" s="77">
        <v>35</v>
      </c>
      <c r="D118" s="78">
        <v>7.2727272727272724E-2</v>
      </c>
      <c r="E118" s="144">
        <v>56</v>
      </c>
      <c r="F118" s="79">
        <v>0</v>
      </c>
      <c r="G118" s="145">
        <v>110</v>
      </c>
      <c r="H118" s="75">
        <f t="shared" si="1"/>
        <v>201</v>
      </c>
      <c r="I118" s="87"/>
      <c r="J118" s="164"/>
      <c r="K118" s="87"/>
      <c r="L118" s="164"/>
      <c r="M118" s="87"/>
    </row>
    <row r="119" spans="1:13" ht="14.45" customHeight="1" x14ac:dyDescent="0.2">
      <c r="A119" s="141" t="s">
        <v>144</v>
      </c>
      <c r="B119" s="76">
        <v>3.6199095022624438E-2</v>
      </c>
      <c r="C119" s="77">
        <v>35</v>
      </c>
      <c r="D119" s="78">
        <v>0.13076923076923078</v>
      </c>
      <c r="E119" s="144">
        <v>70</v>
      </c>
      <c r="F119" s="79">
        <v>0</v>
      </c>
      <c r="G119" s="145">
        <v>110</v>
      </c>
      <c r="H119" s="75">
        <f t="shared" si="1"/>
        <v>215</v>
      </c>
      <c r="I119" s="87"/>
      <c r="J119" s="164"/>
      <c r="K119" s="87"/>
      <c r="L119" s="164"/>
      <c r="M119" s="87"/>
    </row>
    <row r="120" spans="1:13" ht="14.45" customHeight="1" x14ac:dyDescent="0.2">
      <c r="A120" s="141" t="s">
        <v>145</v>
      </c>
      <c r="B120" s="76">
        <v>0.11152416356877323</v>
      </c>
      <c r="C120" s="77">
        <v>42</v>
      </c>
      <c r="D120" s="78">
        <v>0</v>
      </c>
      <c r="E120" s="144">
        <v>35</v>
      </c>
      <c r="F120" s="79">
        <v>0.13407821229050279</v>
      </c>
      <c r="G120" s="145">
        <v>55</v>
      </c>
      <c r="H120" s="75">
        <f t="shared" si="1"/>
        <v>132</v>
      </c>
      <c r="I120" s="87"/>
      <c r="J120" s="164"/>
      <c r="K120" s="87"/>
      <c r="L120" s="164"/>
      <c r="M120" s="87"/>
    </row>
    <row r="121" spans="1:13" ht="14.45" customHeight="1" x14ac:dyDescent="0.2">
      <c r="A121" s="141" t="s">
        <v>146</v>
      </c>
      <c r="B121" s="76">
        <v>0.19075953797689885</v>
      </c>
      <c r="C121" s="77">
        <v>42</v>
      </c>
      <c r="D121" s="78">
        <v>6.7708333333333329E-2</v>
      </c>
      <c r="E121" s="144">
        <v>56</v>
      </c>
      <c r="F121" s="79">
        <v>2.9077117572692796E-2</v>
      </c>
      <c r="G121" s="145">
        <v>99</v>
      </c>
      <c r="H121" s="75">
        <f t="shared" si="1"/>
        <v>197</v>
      </c>
      <c r="I121" s="87"/>
      <c r="J121" s="164"/>
      <c r="K121" s="87"/>
      <c r="L121" s="164"/>
      <c r="M121" s="87"/>
    </row>
    <row r="122" spans="1:13" ht="14.45" customHeight="1" x14ac:dyDescent="0.2">
      <c r="A122" s="141" t="s">
        <v>147</v>
      </c>
      <c r="B122" s="76">
        <v>0.17818181818181819</v>
      </c>
      <c r="C122" s="77">
        <v>42</v>
      </c>
      <c r="D122" s="78">
        <v>0.15508021390374332</v>
      </c>
      <c r="E122" s="144">
        <v>70</v>
      </c>
      <c r="F122" s="79">
        <v>0</v>
      </c>
      <c r="G122" s="145">
        <v>110</v>
      </c>
      <c r="H122" s="75">
        <f t="shared" si="1"/>
        <v>222</v>
      </c>
      <c r="I122" s="87"/>
      <c r="J122" s="164"/>
      <c r="K122" s="87"/>
      <c r="L122" s="164"/>
      <c r="M122" s="87"/>
    </row>
    <row r="123" spans="1:13" ht="14.45" customHeight="1" x14ac:dyDescent="0.2">
      <c r="A123" s="141" t="s">
        <v>148</v>
      </c>
      <c r="B123" s="76">
        <v>7.9771518613354339E-2</v>
      </c>
      <c r="C123" s="77">
        <v>35</v>
      </c>
      <c r="D123" s="78">
        <v>4.4856459330143539E-2</v>
      </c>
      <c r="E123" s="144">
        <v>49</v>
      </c>
      <c r="F123" s="79">
        <v>3.7974683544303799E-2</v>
      </c>
      <c r="G123" s="145">
        <v>99</v>
      </c>
      <c r="H123" s="75">
        <f t="shared" si="1"/>
        <v>183</v>
      </c>
      <c r="I123" s="87"/>
      <c r="J123" s="164"/>
      <c r="K123" s="87"/>
      <c r="L123" s="164"/>
      <c r="M123" s="87"/>
    </row>
    <row r="124" spans="1:13" ht="14.45" customHeight="1" x14ac:dyDescent="0.2">
      <c r="A124" s="141" t="s">
        <v>149</v>
      </c>
      <c r="B124" s="76">
        <v>0.13028169014084506</v>
      </c>
      <c r="C124" s="77">
        <v>42</v>
      </c>
      <c r="D124" s="78">
        <v>6.0329067641681902E-2</v>
      </c>
      <c r="E124" s="144">
        <v>56</v>
      </c>
      <c r="F124" s="79">
        <v>3.4137728075338436E-2</v>
      </c>
      <c r="G124" s="145">
        <v>99</v>
      </c>
      <c r="H124" s="75">
        <f t="shared" si="1"/>
        <v>197</v>
      </c>
      <c r="I124" s="87"/>
      <c r="J124" s="164"/>
      <c r="K124" s="87"/>
      <c r="L124" s="164"/>
      <c r="M124" s="87"/>
    </row>
    <row r="125" spans="1:13" ht="14.45" customHeight="1" x14ac:dyDescent="0.2">
      <c r="A125" s="141" t="s">
        <v>150</v>
      </c>
      <c r="B125" s="76">
        <v>0.15886134067952251</v>
      </c>
      <c r="C125" s="77">
        <v>42</v>
      </c>
      <c r="D125" s="78">
        <v>6.1908856405846945E-2</v>
      </c>
      <c r="E125" s="144">
        <v>56</v>
      </c>
      <c r="F125" s="79">
        <v>3.3250207813798838E-2</v>
      </c>
      <c r="G125" s="145">
        <v>99</v>
      </c>
      <c r="H125" s="75">
        <f t="shared" si="1"/>
        <v>197</v>
      </c>
      <c r="I125" s="87"/>
      <c r="J125" s="164"/>
      <c r="K125" s="87"/>
      <c r="L125" s="164"/>
      <c r="M125" s="87"/>
    </row>
    <row r="126" spans="1:13" ht="14.45" customHeight="1" x14ac:dyDescent="0.2">
      <c r="A126" s="141" t="s">
        <v>151</v>
      </c>
      <c r="B126" s="76">
        <v>0.14330763840224248</v>
      </c>
      <c r="C126" s="77">
        <v>42</v>
      </c>
      <c r="D126" s="78">
        <v>6.6021627774615829E-2</v>
      </c>
      <c r="E126" s="144">
        <v>56</v>
      </c>
      <c r="F126" s="79">
        <v>3.8840262582056896E-2</v>
      </c>
      <c r="G126" s="145">
        <v>99</v>
      </c>
      <c r="H126" s="75">
        <f t="shared" si="1"/>
        <v>197</v>
      </c>
      <c r="I126" s="87"/>
      <c r="J126" s="164"/>
      <c r="K126" s="87"/>
      <c r="L126" s="164"/>
      <c r="M126" s="87"/>
    </row>
    <row r="127" spans="1:13" ht="14.45" customHeight="1" x14ac:dyDescent="0.2">
      <c r="A127" s="141" t="s">
        <v>152</v>
      </c>
      <c r="B127" s="76">
        <v>0.24324324324324326</v>
      </c>
      <c r="C127" s="77">
        <v>49</v>
      </c>
      <c r="D127" s="78">
        <v>0</v>
      </c>
      <c r="E127" s="144">
        <v>35</v>
      </c>
      <c r="F127" s="79">
        <v>0</v>
      </c>
      <c r="G127" s="145">
        <v>110</v>
      </c>
      <c r="H127" s="75">
        <f t="shared" si="1"/>
        <v>194</v>
      </c>
      <c r="I127" s="87"/>
      <c r="J127" s="164"/>
      <c r="K127" s="87"/>
      <c r="L127" s="164"/>
      <c r="M127" s="87"/>
    </row>
    <row r="128" spans="1:13" ht="14.45" customHeight="1" x14ac:dyDescent="0.2">
      <c r="A128" s="141" t="s">
        <v>153</v>
      </c>
      <c r="B128" s="76">
        <v>7.4436645733284082E-2</v>
      </c>
      <c r="C128" s="77">
        <v>35</v>
      </c>
      <c r="D128" s="78">
        <v>2.3157894736842106E-2</v>
      </c>
      <c r="E128" s="144">
        <v>42</v>
      </c>
      <c r="F128" s="79">
        <v>1.520387007601935E-2</v>
      </c>
      <c r="G128" s="145">
        <v>110</v>
      </c>
      <c r="H128" s="75">
        <f t="shared" si="1"/>
        <v>187</v>
      </c>
      <c r="I128" s="87"/>
      <c r="J128" s="164"/>
      <c r="K128" s="87"/>
      <c r="L128" s="164"/>
      <c r="M128" s="87"/>
    </row>
    <row r="129" spans="1:13" ht="14.45" customHeight="1" x14ac:dyDescent="0.2">
      <c r="A129" s="141" t="s">
        <v>154</v>
      </c>
      <c r="B129" s="76">
        <v>0.18775972799395543</v>
      </c>
      <c r="C129" s="77">
        <v>42</v>
      </c>
      <c r="D129" s="78">
        <v>2.4242424242424242E-2</v>
      </c>
      <c r="E129" s="144">
        <v>42</v>
      </c>
      <c r="F129" s="79">
        <v>3.6214953271028034E-2</v>
      </c>
      <c r="G129" s="145">
        <v>99</v>
      </c>
      <c r="H129" s="75">
        <f t="shared" si="1"/>
        <v>183</v>
      </c>
      <c r="I129" s="87"/>
      <c r="J129" s="164"/>
      <c r="K129" s="87"/>
      <c r="L129" s="164"/>
      <c r="M129" s="87"/>
    </row>
    <row r="130" spans="1:13" ht="14.45" customHeight="1" x14ac:dyDescent="0.2">
      <c r="A130" s="141" t="s">
        <v>155</v>
      </c>
      <c r="B130" s="76">
        <v>0.17937417364477742</v>
      </c>
      <c r="C130" s="77">
        <v>42</v>
      </c>
      <c r="D130" s="78">
        <v>2.8694404591104734E-2</v>
      </c>
      <c r="E130" s="144">
        <v>42</v>
      </c>
      <c r="F130" s="79">
        <v>0</v>
      </c>
      <c r="G130" s="145">
        <v>110</v>
      </c>
      <c r="H130" s="75">
        <f t="shared" si="1"/>
        <v>194</v>
      </c>
      <c r="I130" s="87"/>
      <c r="J130" s="164"/>
      <c r="K130" s="87"/>
      <c r="L130" s="164"/>
      <c r="M130" s="87"/>
    </row>
    <row r="131" spans="1:13" ht="14.45" customHeight="1" x14ac:dyDescent="0.2">
      <c r="A131" s="141" t="s">
        <v>156</v>
      </c>
      <c r="B131" s="76">
        <v>0.44110275689223055</v>
      </c>
      <c r="C131" s="77">
        <v>63</v>
      </c>
      <c r="D131" s="78">
        <v>2.9569892473118281E-2</v>
      </c>
      <c r="E131" s="144">
        <v>42</v>
      </c>
      <c r="F131" s="79">
        <v>2.8720626631853787E-2</v>
      </c>
      <c r="G131" s="145">
        <v>99</v>
      </c>
      <c r="H131" s="75">
        <f t="shared" si="1"/>
        <v>204</v>
      </c>
      <c r="I131" s="87"/>
      <c r="J131" s="164"/>
      <c r="K131" s="87"/>
      <c r="L131" s="164"/>
      <c r="M131" s="87"/>
    </row>
    <row r="132" spans="1:13" ht="14.45" customHeight="1" x14ac:dyDescent="0.2">
      <c r="A132" s="141" t="s">
        <v>157</v>
      </c>
      <c r="B132" s="76">
        <v>0.28817733990147781</v>
      </c>
      <c r="C132" s="77">
        <v>49</v>
      </c>
      <c r="D132" s="78">
        <v>0</v>
      </c>
      <c r="E132" s="144">
        <v>35</v>
      </c>
      <c r="F132" s="79">
        <v>0</v>
      </c>
      <c r="G132" s="145">
        <v>110</v>
      </c>
      <c r="H132" s="75">
        <f t="shared" si="1"/>
        <v>194</v>
      </c>
      <c r="I132" s="87"/>
      <c r="J132" s="164"/>
      <c r="K132" s="87"/>
      <c r="L132" s="164"/>
      <c r="M132" s="87"/>
    </row>
    <row r="133" spans="1:13" ht="14.45" customHeight="1" x14ac:dyDescent="0.2">
      <c r="A133" s="141" t="s">
        <v>158</v>
      </c>
      <c r="B133" s="76">
        <v>0.3000859845227859</v>
      </c>
      <c r="C133" s="77">
        <v>56</v>
      </c>
      <c r="D133" s="78">
        <v>6.3380281690140844E-2</v>
      </c>
      <c r="E133" s="144">
        <v>56</v>
      </c>
      <c r="F133" s="79">
        <v>0</v>
      </c>
      <c r="G133" s="145">
        <v>110</v>
      </c>
      <c r="H133" s="75">
        <f t="shared" si="1"/>
        <v>222</v>
      </c>
      <c r="I133" s="87"/>
      <c r="J133" s="164"/>
      <c r="K133" s="87"/>
      <c r="L133" s="164"/>
      <c r="M133" s="87"/>
    </row>
    <row r="134" spans="1:13" ht="14.45" customHeight="1" x14ac:dyDescent="0.2">
      <c r="A134" s="141" t="s">
        <v>159</v>
      </c>
      <c r="B134" s="76">
        <v>0.20288377512379843</v>
      </c>
      <c r="C134" s="77">
        <v>49</v>
      </c>
      <c r="D134" s="78">
        <v>4.0700425934690011E-2</v>
      </c>
      <c r="E134" s="144">
        <v>49</v>
      </c>
      <c r="F134" s="79">
        <v>2.9843893480257115E-2</v>
      </c>
      <c r="G134" s="145">
        <v>99</v>
      </c>
      <c r="H134" s="75">
        <f t="shared" si="1"/>
        <v>197</v>
      </c>
      <c r="I134" s="87"/>
      <c r="J134" s="164"/>
      <c r="K134" s="87"/>
      <c r="L134" s="164"/>
      <c r="M134" s="87"/>
    </row>
    <row r="135" spans="1:13" ht="14.45" customHeight="1" x14ac:dyDescent="0.2">
      <c r="A135" s="141" t="s">
        <v>160</v>
      </c>
      <c r="B135" s="76">
        <v>7.9754601226993863E-2</v>
      </c>
      <c r="C135" s="77">
        <v>35</v>
      </c>
      <c r="D135" s="78">
        <v>0</v>
      </c>
      <c r="E135" s="144">
        <v>35</v>
      </c>
      <c r="F135" s="79">
        <v>0</v>
      </c>
      <c r="G135" s="145">
        <v>110</v>
      </c>
      <c r="H135" s="75">
        <f t="shared" si="1"/>
        <v>180</v>
      </c>
      <c r="I135" s="87"/>
      <c r="J135" s="164"/>
      <c r="K135" s="87"/>
      <c r="L135" s="164"/>
      <c r="M135" s="87"/>
    </row>
    <row r="136" spans="1:13" ht="14.45" customHeight="1" x14ac:dyDescent="0.2">
      <c r="A136" s="141" t="s">
        <v>161</v>
      </c>
      <c r="B136" s="76">
        <v>0.2414497192445125</v>
      </c>
      <c r="C136" s="77">
        <v>49</v>
      </c>
      <c r="D136" s="78">
        <v>5.4768649669499528E-2</v>
      </c>
      <c r="E136" s="144">
        <v>49</v>
      </c>
      <c r="F136" s="79">
        <v>0</v>
      </c>
      <c r="G136" s="145">
        <v>110</v>
      </c>
      <c r="H136" s="75">
        <f t="shared" si="1"/>
        <v>208</v>
      </c>
      <c r="I136" s="87"/>
      <c r="J136" s="164"/>
      <c r="K136" s="87"/>
      <c r="L136" s="164"/>
      <c r="M136" s="87"/>
    </row>
    <row r="137" spans="1:13" ht="14.45" customHeight="1" x14ac:dyDescent="0.2">
      <c r="A137" s="141" t="s">
        <v>162</v>
      </c>
      <c r="B137" s="76">
        <v>1</v>
      </c>
      <c r="C137" s="77">
        <v>70</v>
      </c>
      <c r="D137" s="78">
        <v>0</v>
      </c>
      <c r="E137" s="144">
        <v>35</v>
      </c>
      <c r="F137" s="79">
        <v>0</v>
      </c>
      <c r="G137" s="145">
        <v>110</v>
      </c>
      <c r="H137" s="75">
        <f t="shared" ref="H137:H200" si="2">C137+E137+G137</f>
        <v>215</v>
      </c>
      <c r="I137" s="87"/>
      <c r="J137" s="164"/>
      <c r="K137" s="87"/>
      <c r="L137" s="164"/>
      <c r="M137" s="87"/>
    </row>
    <row r="138" spans="1:13" ht="14.45" customHeight="1" x14ac:dyDescent="0.2">
      <c r="A138" s="141" t="s">
        <v>163</v>
      </c>
      <c r="B138" s="76">
        <v>0.35508935508935507</v>
      </c>
      <c r="C138" s="77">
        <v>56</v>
      </c>
      <c r="D138" s="78">
        <v>7.1672354948805458E-2</v>
      </c>
      <c r="E138" s="144">
        <v>56</v>
      </c>
      <c r="F138" s="79">
        <v>0</v>
      </c>
      <c r="G138" s="145">
        <v>110</v>
      </c>
      <c r="H138" s="75">
        <f t="shared" si="2"/>
        <v>222</v>
      </c>
      <c r="I138" s="87"/>
      <c r="J138" s="164"/>
      <c r="K138" s="87"/>
      <c r="L138" s="164"/>
      <c r="M138" s="87"/>
    </row>
    <row r="139" spans="1:13" ht="14.45" customHeight="1" x14ac:dyDescent="0.2">
      <c r="A139" s="141" t="s">
        <v>164</v>
      </c>
      <c r="B139" s="76">
        <v>0.38605542452830188</v>
      </c>
      <c r="C139" s="77">
        <v>56</v>
      </c>
      <c r="D139" s="78">
        <v>7.6566125290023199E-2</v>
      </c>
      <c r="E139" s="144">
        <v>63</v>
      </c>
      <c r="F139" s="79">
        <v>2.9825548677546426E-2</v>
      </c>
      <c r="G139" s="145">
        <v>99</v>
      </c>
      <c r="H139" s="75">
        <f t="shared" si="2"/>
        <v>218</v>
      </c>
      <c r="I139" s="87"/>
      <c r="J139" s="164"/>
      <c r="K139" s="87"/>
      <c r="L139" s="164"/>
      <c r="M139" s="87"/>
    </row>
    <row r="140" spans="1:13" ht="14.45" customHeight="1" x14ac:dyDescent="0.2">
      <c r="A140" s="141" t="s">
        <v>165</v>
      </c>
      <c r="B140" s="76">
        <v>0.22493224932249323</v>
      </c>
      <c r="C140" s="77">
        <v>49</v>
      </c>
      <c r="D140" s="78">
        <v>0</v>
      </c>
      <c r="E140" s="144">
        <v>35</v>
      </c>
      <c r="F140" s="79">
        <v>0.29367088607594938</v>
      </c>
      <c r="G140" s="145">
        <v>55</v>
      </c>
      <c r="H140" s="75">
        <f t="shared" si="2"/>
        <v>139</v>
      </c>
      <c r="I140" s="87"/>
      <c r="J140" s="164"/>
      <c r="K140" s="87"/>
      <c r="L140" s="164"/>
      <c r="M140" s="87"/>
    </row>
    <row r="141" spans="1:13" ht="14.45" customHeight="1" x14ac:dyDescent="0.2">
      <c r="A141" s="141" t="s">
        <v>166</v>
      </c>
      <c r="B141" s="76">
        <v>0.15441176470588236</v>
      </c>
      <c r="C141" s="77">
        <v>42</v>
      </c>
      <c r="D141" s="78">
        <v>0</v>
      </c>
      <c r="E141" s="144">
        <v>35</v>
      </c>
      <c r="F141" s="79">
        <v>0</v>
      </c>
      <c r="G141" s="145">
        <v>110</v>
      </c>
      <c r="H141" s="75">
        <f t="shared" si="2"/>
        <v>187</v>
      </c>
      <c r="I141" s="87"/>
      <c r="J141" s="164"/>
      <c r="K141" s="87"/>
      <c r="L141" s="164"/>
      <c r="M141" s="87"/>
    </row>
    <row r="142" spans="1:13" ht="14.45" customHeight="1" x14ac:dyDescent="0.2">
      <c r="A142" s="141" t="s">
        <v>167</v>
      </c>
      <c r="B142" s="76">
        <v>0.13634546181527388</v>
      </c>
      <c r="C142" s="77">
        <v>42</v>
      </c>
      <c r="D142" s="78">
        <v>3.535911602209945E-2</v>
      </c>
      <c r="E142" s="144">
        <v>49</v>
      </c>
      <c r="F142" s="79">
        <v>2.4784482758620691E-2</v>
      </c>
      <c r="G142" s="145">
        <v>99</v>
      </c>
      <c r="H142" s="75">
        <f t="shared" si="2"/>
        <v>190</v>
      </c>
      <c r="I142" s="87"/>
      <c r="J142" s="164"/>
      <c r="K142" s="87"/>
      <c r="L142" s="164"/>
      <c r="M142" s="87"/>
    </row>
    <row r="143" spans="1:13" ht="14.45" customHeight="1" x14ac:dyDescent="0.2">
      <c r="A143" s="141" t="s">
        <v>168</v>
      </c>
      <c r="B143" s="76">
        <v>0.25308241401687215</v>
      </c>
      <c r="C143" s="77">
        <v>49</v>
      </c>
      <c r="D143" s="78">
        <v>2.8517110266159697E-2</v>
      </c>
      <c r="E143" s="144">
        <v>42</v>
      </c>
      <c r="F143" s="79">
        <v>6.7375886524822695E-2</v>
      </c>
      <c r="G143" s="145">
        <v>77</v>
      </c>
      <c r="H143" s="75">
        <f t="shared" si="2"/>
        <v>168</v>
      </c>
      <c r="I143" s="87"/>
      <c r="J143" s="164"/>
      <c r="K143" s="87"/>
      <c r="L143" s="164"/>
      <c r="M143" s="87"/>
    </row>
    <row r="144" spans="1:13" ht="14.45" customHeight="1" x14ac:dyDescent="0.2">
      <c r="A144" s="141" t="s">
        <v>169</v>
      </c>
      <c r="B144" s="76">
        <v>0.1670324846356453</v>
      </c>
      <c r="C144" s="77">
        <v>42</v>
      </c>
      <c r="D144" s="78">
        <v>1.3215859030837005E-2</v>
      </c>
      <c r="E144" s="144">
        <v>42</v>
      </c>
      <c r="F144" s="79">
        <v>2.9914529914529916E-2</v>
      </c>
      <c r="G144" s="145">
        <v>99</v>
      </c>
      <c r="H144" s="75">
        <f t="shared" si="2"/>
        <v>183</v>
      </c>
      <c r="I144" s="87"/>
      <c r="J144" s="164"/>
      <c r="K144" s="87"/>
      <c r="L144" s="164"/>
      <c r="M144" s="87"/>
    </row>
    <row r="145" spans="1:13" ht="14.45" customHeight="1" x14ac:dyDescent="0.2">
      <c r="A145" s="141" t="s">
        <v>170</v>
      </c>
      <c r="B145" s="76">
        <v>5.9669609797778411E-2</v>
      </c>
      <c r="C145" s="77">
        <v>35</v>
      </c>
      <c r="D145" s="78">
        <v>8.0137378362907838E-2</v>
      </c>
      <c r="E145" s="144">
        <v>63</v>
      </c>
      <c r="F145" s="79">
        <v>2.7824151363383415E-2</v>
      </c>
      <c r="G145" s="145">
        <v>99</v>
      </c>
      <c r="H145" s="75">
        <f t="shared" si="2"/>
        <v>197</v>
      </c>
      <c r="I145" s="87"/>
      <c r="J145" s="164"/>
      <c r="K145" s="87"/>
      <c r="L145" s="164"/>
      <c r="M145" s="87"/>
    </row>
    <row r="146" spans="1:13" ht="14.45" customHeight="1" x14ac:dyDescent="0.2">
      <c r="A146" s="141" t="s">
        <v>171</v>
      </c>
      <c r="B146" s="76">
        <v>6.3177264363115923E-2</v>
      </c>
      <c r="C146" s="77">
        <v>35</v>
      </c>
      <c r="D146" s="78">
        <v>2.9329608938547486E-2</v>
      </c>
      <c r="E146" s="144">
        <v>42</v>
      </c>
      <c r="F146" s="79">
        <v>6.098360655737705E-2</v>
      </c>
      <c r="G146" s="145">
        <v>77</v>
      </c>
      <c r="H146" s="75">
        <f t="shared" si="2"/>
        <v>154</v>
      </c>
      <c r="I146" s="87"/>
      <c r="J146" s="164"/>
      <c r="K146" s="87"/>
      <c r="L146" s="164"/>
      <c r="M146" s="87"/>
    </row>
    <row r="147" spans="1:13" ht="14.45" customHeight="1" x14ac:dyDescent="0.2">
      <c r="A147" s="141" t="s">
        <v>172</v>
      </c>
      <c r="B147" s="76">
        <v>0.48837209302325579</v>
      </c>
      <c r="C147" s="77">
        <v>63</v>
      </c>
      <c r="D147" s="78">
        <v>0</v>
      </c>
      <c r="E147" s="144">
        <v>35</v>
      </c>
      <c r="F147" s="79">
        <v>7.4999999999999997E-2</v>
      </c>
      <c r="G147" s="145">
        <v>77</v>
      </c>
      <c r="H147" s="75">
        <f t="shared" si="2"/>
        <v>175</v>
      </c>
      <c r="I147" s="87"/>
      <c r="J147" s="164"/>
      <c r="K147" s="87"/>
      <c r="L147" s="164"/>
      <c r="M147" s="87"/>
    </row>
    <row r="148" spans="1:13" ht="14.45" customHeight="1" x14ac:dyDescent="0.2">
      <c r="A148" s="141" t="s">
        <v>173</v>
      </c>
      <c r="B148" s="76">
        <v>0.10113920533481523</v>
      </c>
      <c r="C148" s="77">
        <v>42</v>
      </c>
      <c r="D148" s="78">
        <v>5.4991034070531977E-2</v>
      </c>
      <c r="E148" s="144">
        <v>49</v>
      </c>
      <c r="F148" s="79">
        <v>3.1268094962362478E-2</v>
      </c>
      <c r="G148" s="145">
        <v>99</v>
      </c>
      <c r="H148" s="75">
        <f t="shared" si="2"/>
        <v>190</v>
      </c>
      <c r="I148" s="87"/>
      <c r="J148" s="164"/>
      <c r="K148" s="87"/>
      <c r="L148" s="164"/>
      <c r="M148" s="87"/>
    </row>
    <row r="149" spans="1:13" ht="14.45" customHeight="1" x14ac:dyDescent="0.2">
      <c r="A149" s="141" t="s">
        <v>174</v>
      </c>
      <c r="B149" s="76">
        <v>0.11859838274932614</v>
      </c>
      <c r="C149" s="77">
        <v>42</v>
      </c>
      <c r="D149" s="78">
        <v>0</v>
      </c>
      <c r="E149" s="144">
        <v>35</v>
      </c>
      <c r="F149" s="79">
        <v>0</v>
      </c>
      <c r="G149" s="145">
        <v>110</v>
      </c>
      <c r="H149" s="75">
        <f t="shared" si="2"/>
        <v>187</v>
      </c>
      <c r="I149" s="87"/>
      <c r="J149" s="164"/>
      <c r="K149" s="87"/>
      <c r="L149" s="164"/>
      <c r="M149" s="87"/>
    </row>
    <row r="150" spans="1:13" ht="14.45" customHeight="1" x14ac:dyDescent="0.2">
      <c r="A150" s="141" t="s">
        <v>175</v>
      </c>
      <c r="B150" s="76">
        <v>8.668569945497015E-2</v>
      </c>
      <c r="C150" s="77">
        <v>35</v>
      </c>
      <c r="D150" s="78">
        <v>4.1292639138240578E-2</v>
      </c>
      <c r="E150" s="144">
        <v>49</v>
      </c>
      <c r="F150" s="79">
        <v>2.6223776223776224E-2</v>
      </c>
      <c r="G150" s="145">
        <v>99</v>
      </c>
      <c r="H150" s="75">
        <f t="shared" si="2"/>
        <v>183</v>
      </c>
      <c r="I150" s="87"/>
      <c r="J150" s="164"/>
      <c r="K150" s="87"/>
      <c r="L150" s="164"/>
      <c r="M150" s="87"/>
    </row>
    <row r="151" spans="1:13" ht="14.45" customHeight="1" x14ac:dyDescent="0.2">
      <c r="A151" s="141" t="s">
        <v>176</v>
      </c>
      <c r="B151" s="76">
        <v>8.8916289902726403E-2</v>
      </c>
      <c r="C151" s="77">
        <v>35</v>
      </c>
      <c r="D151" s="78">
        <v>2.7873070325900515E-2</v>
      </c>
      <c r="E151" s="144">
        <v>42</v>
      </c>
      <c r="F151" s="79">
        <v>4.1512535963830664E-2</v>
      </c>
      <c r="G151" s="145">
        <v>88</v>
      </c>
      <c r="H151" s="75">
        <f t="shared" si="2"/>
        <v>165</v>
      </c>
      <c r="I151" s="87"/>
      <c r="J151" s="164"/>
      <c r="K151" s="87"/>
      <c r="L151" s="164"/>
      <c r="M151" s="87"/>
    </row>
    <row r="152" spans="1:13" ht="14.45" customHeight="1" x14ac:dyDescent="0.2">
      <c r="A152" s="141" t="s">
        <v>177</v>
      </c>
      <c r="B152" s="76">
        <v>8.2111436950146624E-2</v>
      </c>
      <c r="C152" s="77">
        <v>35</v>
      </c>
      <c r="D152" s="78">
        <v>0</v>
      </c>
      <c r="E152" s="144">
        <v>35</v>
      </c>
      <c r="F152" s="79">
        <v>0</v>
      </c>
      <c r="G152" s="145">
        <v>110</v>
      </c>
      <c r="H152" s="75">
        <f t="shared" si="2"/>
        <v>180</v>
      </c>
      <c r="I152" s="87"/>
      <c r="J152" s="164"/>
      <c r="K152" s="87"/>
      <c r="L152" s="164"/>
      <c r="M152" s="87"/>
    </row>
    <row r="153" spans="1:13" ht="14.45" customHeight="1" x14ac:dyDescent="0.2">
      <c r="A153" s="141" t="s">
        <v>178</v>
      </c>
      <c r="B153" s="76">
        <v>7.284413497589716E-2</v>
      </c>
      <c r="C153" s="77">
        <v>35</v>
      </c>
      <c r="D153" s="78">
        <v>1.1974380395433026E-2</v>
      </c>
      <c r="E153" s="144">
        <v>42</v>
      </c>
      <c r="F153" s="79">
        <v>0.10738255033557047</v>
      </c>
      <c r="G153" s="145">
        <v>55</v>
      </c>
      <c r="H153" s="75">
        <f t="shared" si="2"/>
        <v>132</v>
      </c>
      <c r="I153" s="87"/>
      <c r="J153" s="164"/>
      <c r="K153" s="87"/>
      <c r="L153" s="164"/>
      <c r="M153" s="87"/>
    </row>
    <row r="154" spans="1:13" ht="14.45" customHeight="1" x14ac:dyDescent="0.2">
      <c r="A154" s="141" t="s">
        <v>179</v>
      </c>
      <c r="B154" s="76">
        <v>0.63439999999999996</v>
      </c>
      <c r="C154" s="77">
        <v>70</v>
      </c>
      <c r="D154" s="78">
        <v>5.8252427184466021E-2</v>
      </c>
      <c r="E154" s="144">
        <v>56</v>
      </c>
      <c r="F154" s="79">
        <v>0</v>
      </c>
      <c r="G154" s="145">
        <v>110</v>
      </c>
      <c r="H154" s="75">
        <f t="shared" si="2"/>
        <v>236</v>
      </c>
      <c r="I154" s="87"/>
      <c r="J154" s="164"/>
      <c r="K154" s="87"/>
      <c r="L154" s="164"/>
      <c r="M154" s="87"/>
    </row>
    <row r="155" spans="1:13" ht="14.45" customHeight="1" x14ac:dyDescent="0.2">
      <c r="A155" s="141" t="s">
        <v>180</v>
      </c>
      <c r="B155" s="76">
        <v>0.34658187599364071</v>
      </c>
      <c r="C155" s="77">
        <v>56</v>
      </c>
      <c r="D155" s="78">
        <v>1.8181818181818181E-2</v>
      </c>
      <c r="E155" s="144">
        <v>42</v>
      </c>
      <c r="F155" s="79">
        <v>0</v>
      </c>
      <c r="G155" s="145">
        <v>110</v>
      </c>
      <c r="H155" s="75">
        <f t="shared" si="2"/>
        <v>208</v>
      </c>
      <c r="I155" s="87"/>
      <c r="J155" s="164"/>
      <c r="K155" s="87"/>
      <c r="L155" s="164"/>
      <c r="M155" s="87"/>
    </row>
    <row r="156" spans="1:13" ht="14.45" customHeight="1" x14ac:dyDescent="0.2">
      <c r="A156" s="141" t="s">
        <v>181</v>
      </c>
      <c r="B156" s="76">
        <v>0.21653358384217944</v>
      </c>
      <c r="C156" s="77">
        <v>49</v>
      </c>
      <c r="D156" s="78">
        <v>3.3783783783783786E-2</v>
      </c>
      <c r="E156" s="144">
        <v>42</v>
      </c>
      <c r="F156" s="79">
        <v>5.7324840764331211E-2</v>
      </c>
      <c r="G156" s="145">
        <v>88</v>
      </c>
      <c r="H156" s="75">
        <f t="shared" si="2"/>
        <v>179</v>
      </c>
      <c r="I156" s="87"/>
      <c r="J156" s="164"/>
      <c r="K156" s="87"/>
      <c r="L156" s="164"/>
      <c r="M156" s="87"/>
    </row>
    <row r="157" spans="1:13" ht="14.45" customHeight="1" x14ac:dyDescent="0.2">
      <c r="A157" s="141" t="s">
        <v>182</v>
      </c>
      <c r="B157" s="76">
        <v>4.63980463980464E-2</v>
      </c>
      <c r="C157" s="77">
        <v>35</v>
      </c>
      <c r="D157" s="78">
        <v>0.100418410041841</v>
      </c>
      <c r="E157" s="144">
        <v>70</v>
      </c>
      <c r="F157" s="79">
        <v>9.4696969696969696E-2</v>
      </c>
      <c r="G157" s="145">
        <v>66</v>
      </c>
      <c r="H157" s="75">
        <f t="shared" si="2"/>
        <v>171</v>
      </c>
      <c r="I157" s="87"/>
      <c r="J157" s="164"/>
      <c r="K157" s="87"/>
      <c r="L157" s="164"/>
      <c r="M157" s="87"/>
    </row>
    <row r="158" spans="1:13" ht="14.45" customHeight="1" x14ac:dyDescent="0.2">
      <c r="A158" s="141" t="s">
        <v>183</v>
      </c>
      <c r="B158" s="76">
        <v>0.17189460476787954</v>
      </c>
      <c r="C158" s="77">
        <v>42</v>
      </c>
      <c r="D158" s="78">
        <v>2.7322404371584699E-2</v>
      </c>
      <c r="E158" s="144">
        <v>42</v>
      </c>
      <c r="F158" s="79">
        <v>6.4204545454545459E-2</v>
      </c>
      <c r="G158" s="145">
        <v>77</v>
      </c>
      <c r="H158" s="75">
        <f t="shared" si="2"/>
        <v>161</v>
      </c>
      <c r="I158" s="87"/>
      <c r="J158" s="164"/>
      <c r="K158" s="87"/>
      <c r="L158" s="164"/>
      <c r="M158" s="87"/>
    </row>
    <row r="159" spans="1:13" ht="14.45" customHeight="1" x14ac:dyDescent="0.2">
      <c r="A159" s="141" t="s">
        <v>184</v>
      </c>
      <c r="B159" s="76">
        <v>0.16510253736531108</v>
      </c>
      <c r="C159" s="77">
        <v>42</v>
      </c>
      <c r="D159" s="78">
        <v>3.3966609096142776E-2</v>
      </c>
      <c r="E159" s="144">
        <v>42</v>
      </c>
      <c r="F159" s="79">
        <v>6.3611859838274928E-2</v>
      </c>
      <c r="G159" s="145">
        <v>77</v>
      </c>
      <c r="H159" s="75">
        <f t="shared" si="2"/>
        <v>161</v>
      </c>
      <c r="I159" s="87"/>
      <c r="J159" s="164"/>
      <c r="K159" s="87"/>
      <c r="L159" s="164"/>
      <c r="M159" s="87"/>
    </row>
    <row r="160" spans="1:13" ht="14.45" customHeight="1" x14ac:dyDescent="0.2">
      <c r="A160" s="141" t="s">
        <v>185</v>
      </c>
      <c r="B160" s="76">
        <v>0.21875</v>
      </c>
      <c r="C160" s="77">
        <v>49</v>
      </c>
      <c r="D160" s="78">
        <v>0</v>
      </c>
      <c r="E160" s="144">
        <v>35</v>
      </c>
      <c r="F160" s="79">
        <v>0</v>
      </c>
      <c r="G160" s="145">
        <v>110</v>
      </c>
      <c r="H160" s="75">
        <f t="shared" si="2"/>
        <v>194</v>
      </c>
      <c r="I160" s="87"/>
      <c r="J160" s="164"/>
      <c r="K160" s="87"/>
      <c r="L160" s="164"/>
      <c r="M160" s="87"/>
    </row>
    <row r="161" spans="1:13" ht="14.45" customHeight="1" x14ac:dyDescent="0.2">
      <c r="A161" s="141" t="s">
        <v>186</v>
      </c>
      <c r="B161" s="76">
        <v>0.21700879765395895</v>
      </c>
      <c r="C161" s="77">
        <v>49</v>
      </c>
      <c r="D161" s="78">
        <v>1.0309278350515464E-2</v>
      </c>
      <c r="E161" s="144">
        <v>42</v>
      </c>
      <c r="F161" s="79">
        <v>8.0568720379146919E-2</v>
      </c>
      <c r="G161" s="145">
        <v>66</v>
      </c>
      <c r="H161" s="75">
        <f t="shared" si="2"/>
        <v>157</v>
      </c>
      <c r="I161" s="87"/>
      <c r="J161" s="164"/>
      <c r="K161" s="87"/>
      <c r="L161" s="164"/>
      <c r="M161" s="87"/>
    </row>
    <row r="162" spans="1:13" ht="14.45" customHeight="1" x14ac:dyDescent="0.2">
      <c r="A162" s="141" t="s">
        <v>187</v>
      </c>
      <c r="B162" s="76">
        <v>0.39749702026221695</v>
      </c>
      <c r="C162" s="77">
        <v>63</v>
      </c>
      <c r="D162" s="78">
        <v>6.2176165803108807E-2</v>
      </c>
      <c r="E162" s="144">
        <v>56</v>
      </c>
      <c r="F162" s="79">
        <v>3.7406483790523692E-2</v>
      </c>
      <c r="G162" s="145">
        <v>99</v>
      </c>
      <c r="H162" s="75">
        <f t="shared" si="2"/>
        <v>218</v>
      </c>
      <c r="I162" s="87"/>
      <c r="J162" s="164"/>
      <c r="K162" s="87"/>
      <c r="L162" s="164"/>
      <c r="M162" s="87"/>
    </row>
    <row r="163" spans="1:13" ht="14.45" customHeight="1" x14ac:dyDescent="0.2">
      <c r="A163" s="141" t="s">
        <v>188</v>
      </c>
      <c r="B163" s="76">
        <v>0.20931174089068827</v>
      </c>
      <c r="C163" s="77">
        <v>49</v>
      </c>
      <c r="D163" s="78">
        <v>9.5079232693911594E-2</v>
      </c>
      <c r="E163" s="144">
        <v>70</v>
      </c>
      <c r="F163" s="79">
        <v>4.6899841017488078E-2</v>
      </c>
      <c r="G163" s="145">
        <v>88</v>
      </c>
      <c r="H163" s="75">
        <f t="shared" si="2"/>
        <v>207</v>
      </c>
      <c r="I163" s="87"/>
      <c r="J163" s="164"/>
      <c r="K163" s="87"/>
      <c r="L163" s="164"/>
      <c r="M163" s="87"/>
    </row>
    <row r="164" spans="1:13" ht="14.45" customHeight="1" x14ac:dyDescent="0.2">
      <c r="A164" s="141" t="s">
        <v>189</v>
      </c>
      <c r="B164" s="76">
        <v>5.0104870659519928E-2</v>
      </c>
      <c r="C164" s="77">
        <v>35</v>
      </c>
      <c r="D164" s="78">
        <v>1.5625E-2</v>
      </c>
      <c r="E164" s="144">
        <v>42</v>
      </c>
      <c r="F164" s="79">
        <v>1.8289085545722714E-2</v>
      </c>
      <c r="G164" s="145">
        <v>110</v>
      </c>
      <c r="H164" s="75">
        <f t="shared" si="2"/>
        <v>187</v>
      </c>
      <c r="I164" s="87"/>
      <c r="J164" s="164"/>
      <c r="K164" s="87"/>
      <c r="L164" s="164"/>
      <c r="M164" s="87"/>
    </row>
    <row r="165" spans="1:13" ht="14.45" customHeight="1" x14ac:dyDescent="0.2">
      <c r="A165" s="141" t="s">
        <v>190</v>
      </c>
      <c r="B165" s="76">
        <v>0.15361930294906168</v>
      </c>
      <c r="C165" s="77">
        <v>42</v>
      </c>
      <c r="D165" s="78">
        <v>8.5959885386819479E-2</v>
      </c>
      <c r="E165" s="144">
        <v>63</v>
      </c>
      <c r="F165" s="79">
        <v>1.6901408450704224E-2</v>
      </c>
      <c r="G165" s="145">
        <v>110</v>
      </c>
      <c r="H165" s="75">
        <f t="shared" si="2"/>
        <v>215</v>
      </c>
      <c r="I165" s="87"/>
      <c r="J165" s="164"/>
      <c r="K165" s="87"/>
      <c r="L165" s="164"/>
      <c r="M165" s="87"/>
    </row>
    <row r="166" spans="1:13" ht="14.45" customHeight="1" x14ac:dyDescent="0.2">
      <c r="A166" s="141" t="s">
        <v>191</v>
      </c>
      <c r="B166" s="76">
        <v>0.30754352030947774</v>
      </c>
      <c r="C166" s="77">
        <v>56</v>
      </c>
      <c r="D166" s="78">
        <v>0</v>
      </c>
      <c r="E166" s="144">
        <v>35</v>
      </c>
      <c r="F166" s="79">
        <v>0</v>
      </c>
      <c r="G166" s="145">
        <v>110</v>
      </c>
      <c r="H166" s="75">
        <f t="shared" si="2"/>
        <v>201</v>
      </c>
      <c r="I166" s="87"/>
      <c r="J166" s="164"/>
      <c r="K166" s="87"/>
      <c r="L166" s="164"/>
      <c r="M166" s="87"/>
    </row>
    <row r="167" spans="1:13" ht="14.45" customHeight="1" x14ac:dyDescent="0.2">
      <c r="A167" s="141" t="s">
        <v>192</v>
      </c>
      <c r="B167" s="76">
        <v>0</v>
      </c>
      <c r="C167" s="77">
        <v>35</v>
      </c>
      <c r="D167" s="78">
        <v>0</v>
      </c>
      <c r="E167" s="144">
        <v>35</v>
      </c>
      <c r="F167" s="79">
        <v>0</v>
      </c>
      <c r="G167" s="145">
        <v>110</v>
      </c>
      <c r="H167" s="75">
        <f t="shared" si="2"/>
        <v>180</v>
      </c>
      <c r="I167" s="87"/>
      <c r="J167" s="164"/>
      <c r="K167" s="87"/>
      <c r="L167" s="164"/>
      <c r="M167" s="87"/>
    </row>
    <row r="168" spans="1:13" ht="14.45" customHeight="1" x14ac:dyDescent="0.2">
      <c r="A168" s="141" t="s">
        <v>193</v>
      </c>
      <c r="B168" s="76">
        <v>0.22807017543859648</v>
      </c>
      <c r="C168" s="77">
        <v>49</v>
      </c>
      <c r="D168" s="78">
        <v>0</v>
      </c>
      <c r="E168" s="144">
        <v>35</v>
      </c>
      <c r="F168" s="79">
        <v>0</v>
      </c>
      <c r="G168" s="145">
        <v>110</v>
      </c>
      <c r="H168" s="75">
        <f t="shared" si="2"/>
        <v>194</v>
      </c>
      <c r="I168" s="87"/>
      <c r="J168" s="164"/>
      <c r="K168" s="87"/>
      <c r="L168" s="164"/>
      <c r="M168" s="87"/>
    </row>
    <row r="169" spans="1:13" ht="14.45" customHeight="1" x14ac:dyDescent="0.2">
      <c r="A169" s="141" t="s">
        <v>194</v>
      </c>
      <c r="B169" s="76">
        <v>0.21677873839257125</v>
      </c>
      <c r="C169" s="77">
        <v>49</v>
      </c>
      <c r="D169" s="78">
        <v>2.4461269656377401E-2</v>
      </c>
      <c r="E169" s="144">
        <v>42</v>
      </c>
      <c r="F169" s="79">
        <v>1.8857142857142857E-2</v>
      </c>
      <c r="G169" s="145">
        <v>110</v>
      </c>
      <c r="H169" s="75">
        <f t="shared" si="2"/>
        <v>201</v>
      </c>
      <c r="I169" s="87"/>
      <c r="J169" s="164"/>
      <c r="K169" s="87"/>
      <c r="L169" s="164"/>
      <c r="M169" s="87"/>
    </row>
    <row r="170" spans="1:13" ht="14.45" customHeight="1" x14ac:dyDescent="0.2">
      <c r="A170" s="141" t="s">
        <v>195</v>
      </c>
      <c r="B170" s="76">
        <v>0.37827715355805241</v>
      </c>
      <c r="C170" s="77">
        <v>56</v>
      </c>
      <c r="D170" s="78">
        <v>4.49438202247191E-2</v>
      </c>
      <c r="E170" s="144">
        <v>49</v>
      </c>
      <c r="F170" s="79">
        <v>9.1836734693877556E-2</v>
      </c>
      <c r="G170" s="145">
        <v>66</v>
      </c>
      <c r="H170" s="75">
        <f t="shared" si="2"/>
        <v>171</v>
      </c>
      <c r="I170" s="87"/>
      <c r="J170" s="164"/>
      <c r="K170" s="87"/>
      <c r="L170" s="164"/>
      <c r="M170" s="87"/>
    </row>
    <row r="171" spans="1:13" ht="14.45" customHeight="1" x14ac:dyDescent="0.2">
      <c r="A171" s="141" t="s">
        <v>196</v>
      </c>
      <c r="B171" s="76">
        <v>0.37016574585635359</v>
      </c>
      <c r="C171" s="77">
        <v>56</v>
      </c>
      <c r="D171" s="78">
        <v>4.0114613180515762E-2</v>
      </c>
      <c r="E171" s="144">
        <v>49</v>
      </c>
      <c r="F171" s="79">
        <v>0.10969387755102041</v>
      </c>
      <c r="G171" s="145">
        <v>55</v>
      </c>
      <c r="H171" s="75">
        <f t="shared" si="2"/>
        <v>160</v>
      </c>
      <c r="I171" s="87"/>
      <c r="J171" s="164"/>
      <c r="K171" s="87"/>
      <c r="L171" s="164"/>
      <c r="M171" s="87"/>
    </row>
    <row r="172" spans="1:13" ht="14.45" customHeight="1" x14ac:dyDescent="0.2">
      <c r="A172" s="141" t="s">
        <v>197</v>
      </c>
      <c r="B172" s="76">
        <v>7.3498233215547701E-2</v>
      </c>
      <c r="C172" s="77">
        <v>35</v>
      </c>
      <c r="D172" s="78">
        <v>5.0160085378868728E-2</v>
      </c>
      <c r="E172" s="144">
        <v>49</v>
      </c>
      <c r="F172" s="79">
        <v>2.6998961578400829E-2</v>
      </c>
      <c r="G172" s="145">
        <v>99</v>
      </c>
      <c r="H172" s="75">
        <f t="shared" si="2"/>
        <v>183</v>
      </c>
      <c r="I172" s="87"/>
      <c r="J172" s="164"/>
      <c r="K172" s="87"/>
      <c r="L172" s="164"/>
      <c r="M172" s="87"/>
    </row>
    <row r="173" spans="1:13" ht="14.45" customHeight="1" x14ac:dyDescent="0.2">
      <c r="A173" s="141" t="s">
        <v>198</v>
      </c>
      <c r="B173" s="76">
        <v>0.19543509272467904</v>
      </c>
      <c r="C173" s="77">
        <v>42</v>
      </c>
      <c r="D173" s="78">
        <v>3.0165912518853697E-3</v>
      </c>
      <c r="E173" s="144">
        <v>35</v>
      </c>
      <c r="F173" s="79">
        <v>0</v>
      </c>
      <c r="G173" s="145">
        <v>110</v>
      </c>
      <c r="H173" s="75">
        <f t="shared" si="2"/>
        <v>187</v>
      </c>
      <c r="I173" s="87"/>
      <c r="J173" s="164"/>
      <c r="K173" s="87"/>
      <c r="L173" s="164"/>
      <c r="M173" s="87"/>
    </row>
    <row r="174" spans="1:13" ht="14.45" customHeight="1" x14ac:dyDescent="0.2">
      <c r="A174" s="141" t="s">
        <v>199</v>
      </c>
      <c r="B174" s="76">
        <v>4.050978607191625E-2</v>
      </c>
      <c r="C174" s="77">
        <v>35</v>
      </c>
      <c r="D174" s="78">
        <v>7.0162481536189068E-3</v>
      </c>
      <c r="E174" s="144">
        <v>42</v>
      </c>
      <c r="F174" s="79">
        <v>5.0490883590462832E-2</v>
      </c>
      <c r="G174" s="145">
        <v>88</v>
      </c>
      <c r="H174" s="75">
        <f t="shared" si="2"/>
        <v>165</v>
      </c>
      <c r="I174" s="87"/>
      <c r="J174" s="164"/>
      <c r="K174" s="87"/>
      <c r="L174" s="164"/>
      <c r="M174" s="87"/>
    </row>
    <row r="175" spans="1:13" ht="14.45" customHeight="1" x14ac:dyDescent="0.2">
      <c r="A175" s="141" t="s">
        <v>200</v>
      </c>
      <c r="B175" s="76">
        <v>0.21611103904527176</v>
      </c>
      <c r="C175" s="77">
        <v>49</v>
      </c>
      <c r="D175" s="78">
        <v>5.6575682382133993E-2</v>
      </c>
      <c r="E175" s="144">
        <v>56</v>
      </c>
      <c r="F175" s="79">
        <v>1.4669926650366748E-2</v>
      </c>
      <c r="G175" s="145">
        <v>110</v>
      </c>
      <c r="H175" s="75">
        <f t="shared" si="2"/>
        <v>215</v>
      </c>
      <c r="I175" s="87"/>
      <c r="J175" s="164"/>
      <c r="K175" s="87"/>
      <c r="L175" s="164"/>
      <c r="M175" s="87"/>
    </row>
    <row r="176" spans="1:13" ht="14.45" customHeight="1" x14ac:dyDescent="0.2">
      <c r="A176" s="141" t="s">
        <v>201</v>
      </c>
      <c r="B176" s="76">
        <v>0.13468013468013468</v>
      </c>
      <c r="C176" s="77">
        <v>42</v>
      </c>
      <c r="D176" s="78">
        <v>6.3492063492063492E-3</v>
      </c>
      <c r="E176" s="144">
        <v>42</v>
      </c>
      <c r="F176" s="79">
        <v>0</v>
      </c>
      <c r="G176" s="145">
        <v>110</v>
      </c>
      <c r="H176" s="75">
        <f t="shared" si="2"/>
        <v>194</v>
      </c>
      <c r="I176" s="87"/>
      <c r="J176" s="164"/>
      <c r="K176" s="87"/>
      <c r="L176" s="164"/>
      <c r="M176" s="87"/>
    </row>
    <row r="177" spans="1:13" ht="14.45" customHeight="1" x14ac:dyDescent="0.2">
      <c r="A177" s="141" t="s">
        <v>202</v>
      </c>
      <c r="B177" s="76">
        <v>9.4117647058823528E-2</v>
      </c>
      <c r="C177" s="77">
        <v>35</v>
      </c>
      <c r="D177" s="78">
        <v>2.7777777777777776E-2</v>
      </c>
      <c r="E177" s="144">
        <v>42</v>
      </c>
      <c r="F177" s="79">
        <v>0</v>
      </c>
      <c r="G177" s="145">
        <v>110</v>
      </c>
      <c r="H177" s="75">
        <f t="shared" si="2"/>
        <v>187</v>
      </c>
      <c r="I177" s="87"/>
      <c r="J177" s="164"/>
      <c r="K177" s="87"/>
      <c r="L177" s="164"/>
      <c r="M177" s="87"/>
    </row>
    <row r="178" spans="1:13" ht="14.45" customHeight="1" x14ac:dyDescent="0.2">
      <c r="A178" s="141" t="s">
        <v>203</v>
      </c>
      <c r="B178" s="76">
        <v>4.103405826836274E-2</v>
      </c>
      <c r="C178" s="77">
        <v>35</v>
      </c>
      <c r="D178" s="78">
        <v>2.1766169154228857E-2</v>
      </c>
      <c r="E178" s="144">
        <v>42</v>
      </c>
      <c r="F178" s="79">
        <v>3.3653846153846152E-2</v>
      </c>
      <c r="G178" s="145">
        <v>99</v>
      </c>
      <c r="H178" s="75">
        <f t="shared" si="2"/>
        <v>176</v>
      </c>
      <c r="I178" s="87"/>
      <c r="J178" s="164"/>
      <c r="K178" s="87"/>
      <c r="L178" s="164"/>
      <c r="M178" s="87"/>
    </row>
    <row r="179" spans="1:13" ht="14.45" customHeight="1" x14ac:dyDescent="0.2">
      <c r="A179" s="141" t="s">
        <v>204</v>
      </c>
      <c r="B179" s="76">
        <v>0</v>
      </c>
      <c r="C179" s="77">
        <v>35</v>
      </c>
      <c r="D179" s="78">
        <v>0</v>
      </c>
      <c r="E179" s="144">
        <v>35</v>
      </c>
      <c r="F179" s="79">
        <v>0</v>
      </c>
      <c r="G179" s="145">
        <v>110</v>
      </c>
      <c r="H179" s="75">
        <f t="shared" si="2"/>
        <v>180</v>
      </c>
      <c r="I179" s="87"/>
      <c r="J179" s="164"/>
      <c r="K179" s="87"/>
      <c r="L179" s="164"/>
      <c r="M179" s="87"/>
    </row>
    <row r="180" spans="1:13" ht="14.45" customHeight="1" x14ac:dyDescent="0.2">
      <c r="A180" s="141" t="s">
        <v>205</v>
      </c>
      <c r="B180" s="76">
        <v>0.11042439225381129</v>
      </c>
      <c r="C180" s="77">
        <v>42</v>
      </c>
      <c r="D180" s="78">
        <v>2.2127659574468085E-2</v>
      </c>
      <c r="E180" s="144">
        <v>42</v>
      </c>
      <c r="F180" s="79">
        <v>3.8723752386146712E-2</v>
      </c>
      <c r="G180" s="145">
        <v>99</v>
      </c>
      <c r="H180" s="75">
        <f t="shared" si="2"/>
        <v>183</v>
      </c>
      <c r="I180" s="87"/>
      <c r="J180" s="164"/>
      <c r="K180" s="87"/>
      <c r="L180" s="164"/>
      <c r="M180" s="87"/>
    </row>
    <row r="181" spans="1:13" ht="14.45" customHeight="1" x14ac:dyDescent="0.2">
      <c r="A181" s="141" t="s">
        <v>206</v>
      </c>
      <c r="B181" s="76">
        <v>3.0042918454935622E-2</v>
      </c>
      <c r="C181" s="77">
        <v>35</v>
      </c>
      <c r="D181" s="78">
        <v>5.5214723926380369E-2</v>
      </c>
      <c r="E181" s="144">
        <v>56</v>
      </c>
      <c r="F181" s="79">
        <v>7.3863636363636367E-2</v>
      </c>
      <c r="G181" s="145">
        <v>77</v>
      </c>
      <c r="H181" s="75">
        <f t="shared" si="2"/>
        <v>168</v>
      </c>
      <c r="I181" s="87"/>
      <c r="J181" s="164"/>
      <c r="K181" s="87"/>
      <c r="L181" s="164"/>
      <c r="M181" s="87"/>
    </row>
    <row r="182" spans="1:13" ht="14.45" customHeight="1" x14ac:dyDescent="0.2">
      <c r="A182" s="141" t="s">
        <v>207</v>
      </c>
      <c r="B182" s="76">
        <v>2.1386908619572261E-2</v>
      </c>
      <c r="C182" s="77">
        <v>35</v>
      </c>
      <c r="D182" s="78">
        <v>4.8926014319809072E-2</v>
      </c>
      <c r="E182" s="144">
        <v>49</v>
      </c>
      <c r="F182" s="79">
        <v>3.6227717078780912E-2</v>
      </c>
      <c r="G182" s="145">
        <v>99</v>
      </c>
      <c r="H182" s="75">
        <f t="shared" si="2"/>
        <v>183</v>
      </c>
      <c r="I182" s="87"/>
      <c r="J182" s="164"/>
      <c r="K182" s="87"/>
      <c r="L182" s="164"/>
      <c r="M182" s="87"/>
    </row>
    <row r="183" spans="1:13" ht="14.45" customHeight="1" x14ac:dyDescent="0.2">
      <c r="A183" s="141" t="s">
        <v>208</v>
      </c>
      <c r="B183" s="76">
        <v>4.0816326530612242E-2</v>
      </c>
      <c r="C183" s="77">
        <v>35</v>
      </c>
      <c r="D183" s="78">
        <v>7.407407407407407E-2</v>
      </c>
      <c r="E183" s="144">
        <v>56</v>
      </c>
      <c r="F183" s="79">
        <v>6.8965517241379309E-2</v>
      </c>
      <c r="G183" s="145">
        <v>77</v>
      </c>
      <c r="H183" s="75">
        <f t="shared" si="2"/>
        <v>168</v>
      </c>
      <c r="I183" s="87"/>
      <c r="J183" s="164"/>
      <c r="K183" s="87"/>
      <c r="L183" s="164"/>
      <c r="M183" s="87"/>
    </row>
    <row r="184" spans="1:13" ht="14.45" customHeight="1" x14ac:dyDescent="0.2">
      <c r="A184" s="141" t="s">
        <v>209</v>
      </c>
      <c r="B184" s="76">
        <v>0.44812362030905079</v>
      </c>
      <c r="C184" s="77">
        <v>63</v>
      </c>
      <c r="D184" s="78">
        <v>6.1224489795918366E-2</v>
      </c>
      <c r="E184" s="144">
        <v>56</v>
      </c>
      <c r="F184" s="79">
        <v>0</v>
      </c>
      <c r="G184" s="145">
        <v>110</v>
      </c>
      <c r="H184" s="75">
        <f t="shared" si="2"/>
        <v>229</v>
      </c>
      <c r="I184" s="87"/>
      <c r="J184" s="164"/>
      <c r="K184" s="87"/>
      <c r="L184" s="164"/>
      <c r="M184" s="87"/>
    </row>
    <row r="185" spans="1:13" ht="14.45" customHeight="1" x14ac:dyDescent="0.2">
      <c r="A185" s="141" t="s">
        <v>210</v>
      </c>
      <c r="B185" s="76">
        <v>0.10555555555555556</v>
      </c>
      <c r="C185" s="77">
        <v>42</v>
      </c>
      <c r="D185" s="78">
        <v>0</v>
      </c>
      <c r="E185" s="144">
        <v>35</v>
      </c>
      <c r="F185" s="79">
        <v>0</v>
      </c>
      <c r="G185" s="145">
        <v>110</v>
      </c>
      <c r="H185" s="75">
        <f t="shared" si="2"/>
        <v>187</v>
      </c>
      <c r="I185" s="87"/>
      <c r="J185" s="164"/>
      <c r="K185" s="87"/>
      <c r="L185" s="164"/>
      <c r="M185" s="87"/>
    </row>
    <row r="186" spans="1:13" ht="14.45" customHeight="1" x14ac:dyDescent="0.2">
      <c r="A186" s="141" t="s">
        <v>211</v>
      </c>
      <c r="B186" s="76">
        <v>0.1822759315206445</v>
      </c>
      <c r="C186" s="77">
        <v>42</v>
      </c>
      <c r="D186" s="78">
        <v>4.6728971962616821E-2</v>
      </c>
      <c r="E186" s="144">
        <v>49</v>
      </c>
      <c r="F186" s="79">
        <v>3.313253012048193E-2</v>
      </c>
      <c r="G186" s="145">
        <v>99</v>
      </c>
      <c r="H186" s="75">
        <f t="shared" si="2"/>
        <v>190</v>
      </c>
      <c r="I186" s="87"/>
      <c r="J186" s="164"/>
      <c r="K186" s="87"/>
      <c r="L186" s="164"/>
      <c r="M186" s="87"/>
    </row>
    <row r="187" spans="1:13" ht="14.45" customHeight="1" x14ac:dyDescent="0.2">
      <c r="A187" s="141" t="s">
        <v>212</v>
      </c>
      <c r="B187" s="76">
        <v>0</v>
      </c>
      <c r="C187" s="77">
        <v>35</v>
      </c>
      <c r="D187" s="78">
        <v>0</v>
      </c>
      <c r="E187" s="144">
        <v>35</v>
      </c>
      <c r="F187" s="79">
        <v>0</v>
      </c>
      <c r="G187" s="145">
        <v>110</v>
      </c>
      <c r="H187" s="75">
        <f t="shared" si="2"/>
        <v>180</v>
      </c>
      <c r="I187" s="87"/>
      <c r="J187" s="164"/>
      <c r="K187" s="87"/>
      <c r="L187" s="164"/>
      <c r="M187" s="87"/>
    </row>
    <row r="188" spans="1:13" ht="14.45" customHeight="1" x14ac:dyDescent="0.2">
      <c r="A188" s="141" t="s">
        <v>213</v>
      </c>
      <c r="B188" s="76">
        <v>0.12926073483842407</v>
      </c>
      <c r="C188" s="77">
        <v>42</v>
      </c>
      <c r="D188" s="78">
        <v>8.4000000000000005E-2</v>
      </c>
      <c r="E188" s="144">
        <v>63</v>
      </c>
      <c r="F188" s="79">
        <v>4.7981721249047982E-2</v>
      </c>
      <c r="G188" s="145">
        <v>88</v>
      </c>
      <c r="H188" s="75">
        <f t="shared" si="2"/>
        <v>193</v>
      </c>
      <c r="I188" s="87"/>
      <c r="J188" s="164"/>
      <c r="K188" s="87"/>
      <c r="L188" s="164"/>
      <c r="M188" s="87"/>
    </row>
    <row r="189" spans="1:13" ht="14.45" customHeight="1" x14ac:dyDescent="0.2">
      <c r="A189" s="141" t="s">
        <v>214</v>
      </c>
      <c r="B189" s="76">
        <v>0.24603174603174602</v>
      </c>
      <c r="C189" s="77">
        <v>49</v>
      </c>
      <c r="D189" s="78">
        <v>7.2992700729927005E-3</v>
      </c>
      <c r="E189" s="144">
        <v>42</v>
      </c>
      <c r="F189" s="79">
        <v>0</v>
      </c>
      <c r="G189" s="145">
        <v>110</v>
      </c>
      <c r="H189" s="75">
        <f t="shared" si="2"/>
        <v>201</v>
      </c>
      <c r="I189" s="87"/>
      <c r="J189" s="164"/>
      <c r="K189" s="87"/>
      <c r="L189" s="164"/>
      <c r="M189" s="87"/>
    </row>
    <row r="190" spans="1:13" ht="14.45" customHeight="1" x14ac:dyDescent="0.2">
      <c r="A190" s="141" t="s">
        <v>215</v>
      </c>
      <c r="B190" s="76">
        <v>0.27842069434989791</v>
      </c>
      <c r="C190" s="77">
        <v>49</v>
      </c>
      <c r="D190" s="78">
        <v>0.2</v>
      </c>
      <c r="E190" s="144">
        <v>70</v>
      </c>
      <c r="F190" s="79">
        <v>0</v>
      </c>
      <c r="G190" s="145">
        <v>110</v>
      </c>
      <c r="H190" s="75">
        <f t="shared" si="2"/>
        <v>229</v>
      </c>
      <c r="I190" s="87"/>
      <c r="J190" s="164"/>
      <c r="K190" s="87"/>
      <c r="L190" s="164"/>
      <c r="M190" s="87"/>
    </row>
    <row r="191" spans="1:13" ht="14.45" customHeight="1" x14ac:dyDescent="0.2">
      <c r="A191" s="141" t="s">
        <v>216</v>
      </c>
      <c r="B191" s="76">
        <v>0.42547425474254741</v>
      </c>
      <c r="C191" s="77">
        <v>63</v>
      </c>
      <c r="D191" s="78">
        <v>8.5714285714285715E-2</v>
      </c>
      <c r="E191" s="144">
        <v>63</v>
      </c>
      <c r="F191" s="79">
        <v>0</v>
      </c>
      <c r="G191" s="145">
        <v>110</v>
      </c>
      <c r="H191" s="75">
        <f t="shared" si="2"/>
        <v>236</v>
      </c>
      <c r="I191" s="87"/>
      <c r="J191" s="164"/>
      <c r="K191" s="87"/>
      <c r="L191" s="164"/>
      <c r="M191" s="87"/>
    </row>
    <row r="192" spans="1:13" ht="14.45" customHeight="1" x14ac:dyDescent="0.2">
      <c r="A192" s="141" t="s">
        <v>217</v>
      </c>
      <c r="B192" s="76">
        <v>0.15278934221482099</v>
      </c>
      <c r="C192" s="77">
        <v>42</v>
      </c>
      <c r="D192" s="78">
        <v>2.7695351137487636E-2</v>
      </c>
      <c r="E192" s="144">
        <v>42</v>
      </c>
      <c r="F192" s="79">
        <v>8.6720867208672087E-2</v>
      </c>
      <c r="G192" s="145">
        <v>66</v>
      </c>
      <c r="H192" s="75">
        <f t="shared" si="2"/>
        <v>150</v>
      </c>
      <c r="I192" s="87"/>
      <c r="J192" s="164"/>
      <c r="K192" s="87"/>
      <c r="L192" s="164"/>
      <c r="M192" s="87"/>
    </row>
    <row r="193" spans="1:13" ht="14.45" customHeight="1" x14ac:dyDescent="0.2">
      <c r="A193" s="141" t="s">
        <v>218</v>
      </c>
      <c r="B193" s="76">
        <v>0.11790744466800805</v>
      </c>
      <c r="C193" s="77">
        <v>42</v>
      </c>
      <c r="D193" s="78">
        <v>3.287671232876712E-2</v>
      </c>
      <c r="E193" s="144">
        <v>42</v>
      </c>
      <c r="F193" s="79">
        <v>0</v>
      </c>
      <c r="G193" s="145">
        <v>110</v>
      </c>
      <c r="H193" s="75">
        <f t="shared" si="2"/>
        <v>194</v>
      </c>
      <c r="I193" s="87"/>
      <c r="J193" s="164"/>
      <c r="K193" s="87"/>
      <c r="L193" s="164"/>
      <c r="M193" s="87"/>
    </row>
    <row r="194" spans="1:13" ht="14.45" customHeight="1" x14ac:dyDescent="0.2">
      <c r="A194" s="141" t="s">
        <v>219</v>
      </c>
      <c r="B194" s="76">
        <v>0.1778265642151482</v>
      </c>
      <c r="C194" s="77">
        <v>42</v>
      </c>
      <c r="D194" s="78">
        <v>1.0714285714285714E-2</v>
      </c>
      <c r="E194" s="144">
        <v>42</v>
      </c>
      <c r="F194" s="79">
        <v>6.354515050167224E-2</v>
      </c>
      <c r="G194" s="145">
        <v>77</v>
      </c>
      <c r="H194" s="75">
        <f t="shared" si="2"/>
        <v>161</v>
      </c>
      <c r="I194" s="87"/>
      <c r="J194" s="164"/>
      <c r="K194" s="87"/>
      <c r="L194" s="164"/>
      <c r="M194" s="87"/>
    </row>
    <row r="195" spans="1:13" ht="14.45" customHeight="1" x14ac:dyDescent="0.2">
      <c r="A195" s="141" t="s">
        <v>220</v>
      </c>
      <c r="B195" s="76">
        <v>0</v>
      </c>
      <c r="C195" s="77">
        <v>35</v>
      </c>
      <c r="D195" s="78">
        <v>4.2372881355932202E-2</v>
      </c>
      <c r="E195" s="144">
        <v>49</v>
      </c>
      <c r="F195" s="79">
        <v>0</v>
      </c>
      <c r="G195" s="145">
        <v>110</v>
      </c>
      <c r="H195" s="75">
        <f t="shared" si="2"/>
        <v>194</v>
      </c>
      <c r="I195" s="87"/>
      <c r="J195" s="164"/>
      <c r="K195" s="87"/>
      <c r="L195" s="164"/>
      <c r="M195" s="87"/>
    </row>
    <row r="196" spans="1:13" ht="14.45" customHeight="1" x14ac:dyDescent="0.2">
      <c r="A196" s="141" t="s">
        <v>221</v>
      </c>
      <c r="B196" s="76">
        <v>0</v>
      </c>
      <c r="C196" s="77">
        <v>35</v>
      </c>
      <c r="D196" s="78">
        <v>0</v>
      </c>
      <c r="E196" s="144">
        <v>35</v>
      </c>
      <c r="F196" s="79">
        <v>0</v>
      </c>
      <c r="G196" s="145">
        <v>110</v>
      </c>
      <c r="H196" s="75">
        <f t="shared" si="2"/>
        <v>180</v>
      </c>
      <c r="I196" s="87"/>
      <c r="J196" s="164"/>
      <c r="K196" s="87"/>
      <c r="L196" s="164"/>
      <c r="M196" s="87"/>
    </row>
    <row r="197" spans="1:13" ht="14.45" customHeight="1" x14ac:dyDescent="0.2">
      <c r="A197" s="141" t="s">
        <v>222</v>
      </c>
      <c r="B197" s="76">
        <v>0.12553085186110416</v>
      </c>
      <c r="C197" s="77">
        <v>42</v>
      </c>
      <c r="D197" s="78">
        <v>2.2941970310391364E-2</v>
      </c>
      <c r="E197" s="144">
        <v>42</v>
      </c>
      <c r="F197" s="79">
        <v>7.6059850374064833E-2</v>
      </c>
      <c r="G197" s="145">
        <v>77</v>
      </c>
      <c r="H197" s="75">
        <f t="shared" si="2"/>
        <v>161</v>
      </c>
      <c r="I197" s="87"/>
      <c r="J197" s="164"/>
      <c r="K197" s="87"/>
      <c r="L197" s="164"/>
      <c r="M197" s="87"/>
    </row>
    <row r="198" spans="1:13" ht="14.45" customHeight="1" x14ac:dyDescent="0.2">
      <c r="A198" s="141" t="s">
        <v>223</v>
      </c>
      <c r="B198" s="76">
        <v>0.19047619047619047</v>
      </c>
      <c r="C198" s="77">
        <v>42</v>
      </c>
      <c r="D198" s="78">
        <v>0</v>
      </c>
      <c r="E198" s="144">
        <v>35</v>
      </c>
      <c r="F198" s="79">
        <v>0</v>
      </c>
      <c r="G198" s="145">
        <v>110</v>
      </c>
      <c r="H198" s="75">
        <f t="shared" si="2"/>
        <v>187</v>
      </c>
      <c r="I198" s="87"/>
      <c r="J198" s="164"/>
      <c r="K198" s="87"/>
      <c r="L198" s="164"/>
      <c r="M198" s="87"/>
    </row>
    <row r="199" spans="1:13" ht="14.45" customHeight="1" x14ac:dyDescent="0.2">
      <c r="A199" s="141" t="s">
        <v>224</v>
      </c>
      <c r="B199" s="76">
        <v>0.25791855203619912</v>
      </c>
      <c r="C199" s="77">
        <v>49</v>
      </c>
      <c r="D199" s="78">
        <v>0</v>
      </c>
      <c r="E199" s="144">
        <v>35</v>
      </c>
      <c r="F199" s="79">
        <v>3.2028469750889681E-2</v>
      </c>
      <c r="G199" s="145">
        <v>99</v>
      </c>
      <c r="H199" s="75">
        <f t="shared" si="2"/>
        <v>183</v>
      </c>
      <c r="I199" s="87"/>
      <c r="J199" s="164"/>
      <c r="K199" s="87"/>
      <c r="L199" s="164"/>
      <c r="M199" s="87"/>
    </row>
    <row r="200" spans="1:13" ht="14.45" customHeight="1" x14ac:dyDescent="0.2">
      <c r="A200" s="141" t="s">
        <v>225</v>
      </c>
      <c r="B200" s="76">
        <v>0.27369510572231259</v>
      </c>
      <c r="C200" s="77">
        <v>49</v>
      </c>
      <c r="D200" s="78">
        <v>4.4209215442092158E-2</v>
      </c>
      <c r="E200" s="144">
        <v>49</v>
      </c>
      <c r="F200" s="79">
        <v>1.8937080024434942E-2</v>
      </c>
      <c r="G200" s="145">
        <v>110</v>
      </c>
      <c r="H200" s="75">
        <f t="shared" si="2"/>
        <v>208</v>
      </c>
      <c r="I200" s="87"/>
      <c r="J200" s="164"/>
      <c r="K200" s="87"/>
      <c r="L200" s="164"/>
      <c r="M200" s="87"/>
    </row>
    <row r="201" spans="1:13" ht="14.45" customHeight="1" x14ac:dyDescent="0.2">
      <c r="A201" s="141" t="s">
        <v>226</v>
      </c>
      <c r="B201" s="76">
        <v>0.2318840579710145</v>
      </c>
      <c r="C201" s="77">
        <v>49</v>
      </c>
      <c r="D201" s="78">
        <v>0</v>
      </c>
      <c r="E201" s="144">
        <v>35</v>
      </c>
      <c r="F201" s="79">
        <v>0</v>
      </c>
      <c r="G201" s="145">
        <v>110</v>
      </c>
      <c r="H201" s="75">
        <f t="shared" ref="H201:H222" si="3">C201+E201+G201</f>
        <v>194</v>
      </c>
      <c r="I201" s="87"/>
      <c r="J201" s="164"/>
      <c r="K201" s="87"/>
      <c r="L201" s="164"/>
      <c r="M201" s="87"/>
    </row>
    <row r="202" spans="1:13" ht="14.45" customHeight="1" x14ac:dyDescent="0.2">
      <c r="A202" s="141" t="s">
        <v>227</v>
      </c>
      <c r="B202" s="76">
        <v>0.13808391003460208</v>
      </c>
      <c r="C202" s="77">
        <v>42</v>
      </c>
      <c r="D202" s="78">
        <v>5.2031902772502851E-2</v>
      </c>
      <c r="E202" s="144">
        <v>49</v>
      </c>
      <c r="F202" s="79">
        <v>4.462989840348331E-2</v>
      </c>
      <c r="G202" s="145">
        <v>88</v>
      </c>
      <c r="H202" s="75">
        <f t="shared" si="3"/>
        <v>179</v>
      </c>
      <c r="I202" s="87"/>
      <c r="J202" s="164"/>
      <c r="K202" s="87"/>
      <c r="L202" s="164"/>
      <c r="M202" s="87"/>
    </row>
    <row r="203" spans="1:13" ht="14.45" customHeight="1" x14ac:dyDescent="0.2">
      <c r="A203" s="141" t="s">
        <v>228</v>
      </c>
      <c r="B203" s="76">
        <v>0.228430566967954</v>
      </c>
      <c r="C203" s="77">
        <v>49</v>
      </c>
      <c r="D203" s="78">
        <v>1.4950166112956811E-2</v>
      </c>
      <c r="E203" s="144">
        <v>42</v>
      </c>
      <c r="F203" s="79">
        <v>4.5958795562599047E-2</v>
      </c>
      <c r="G203" s="145">
        <v>88</v>
      </c>
      <c r="H203" s="75">
        <f t="shared" si="3"/>
        <v>179</v>
      </c>
      <c r="I203" s="87"/>
      <c r="J203" s="164"/>
      <c r="K203" s="87"/>
      <c r="L203" s="164"/>
      <c r="M203" s="87"/>
    </row>
    <row r="204" spans="1:13" ht="14.45" customHeight="1" x14ac:dyDescent="0.2">
      <c r="A204" s="141" t="s">
        <v>229</v>
      </c>
      <c r="B204" s="76">
        <v>0.13279270146984287</v>
      </c>
      <c r="C204" s="77">
        <v>42</v>
      </c>
      <c r="D204" s="78">
        <v>3.6319612590799029E-2</v>
      </c>
      <c r="E204" s="144">
        <v>49</v>
      </c>
      <c r="F204" s="79">
        <v>1.627630011909488E-2</v>
      </c>
      <c r="G204" s="145">
        <v>110</v>
      </c>
      <c r="H204" s="75">
        <f t="shared" si="3"/>
        <v>201</v>
      </c>
      <c r="I204" s="87"/>
      <c r="J204" s="164"/>
      <c r="K204" s="87"/>
      <c r="L204" s="164"/>
      <c r="M204" s="87"/>
    </row>
    <row r="205" spans="1:13" ht="14.45" customHeight="1" x14ac:dyDescent="0.2">
      <c r="A205" s="141" t="s">
        <v>230</v>
      </c>
      <c r="B205" s="76">
        <v>9.3415007656967836E-2</v>
      </c>
      <c r="C205" s="77">
        <v>35</v>
      </c>
      <c r="D205" s="78">
        <v>2.9914529914529916E-2</v>
      </c>
      <c r="E205" s="144">
        <v>42</v>
      </c>
      <c r="F205" s="79">
        <v>2.0920502092050208E-2</v>
      </c>
      <c r="G205" s="145">
        <v>99</v>
      </c>
      <c r="H205" s="75">
        <f t="shared" si="3"/>
        <v>176</v>
      </c>
      <c r="I205" s="87"/>
      <c r="J205" s="164"/>
      <c r="K205" s="87"/>
      <c r="L205" s="164"/>
      <c r="M205" s="87"/>
    </row>
    <row r="206" spans="1:13" ht="14.45" customHeight="1" x14ac:dyDescent="0.2">
      <c r="A206" s="141" t="s">
        <v>231</v>
      </c>
      <c r="B206" s="76">
        <v>0</v>
      </c>
      <c r="C206" s="77">
        <v>35</v>
      </c>
      <c r="D206" s="78">
        <v>4.7058823529411764E-2</v>
      </c>
      <c r="E206" s="144">
        <v>49</v>
      </c>
      <c r="F206" s="79">
        <v>0</v>
      </c>
      <c r="G206" s="145">
        <v>110</v>
      </c>
      <c r="H206" s="75">
        <f t="shared" si="3"/>
        <v>194</v>
      </c>
      <c r="I206" s="87"/>
      <c r="J206" s="164"/>
      <c r="K206" s="87"/>
      <c r="L206" s="164"/>
      <c r="M206" s="87"/>
    </row>
    <row r="207" spans="1:13" ht="14.45" customHeight="1" x14ac:dyDescent="0.2">
      <c r="A207" s="141" t="s">
        <v>232</v>
      </c>
      <c r="B207" s="76">
        <v>0.37348734873487349</v>
      </c>
      <c r="C207" s="77">
        <v>56</v>
      </c>
      <c r="D207" s="78">
        <v>4.1832669322709161E-2</v>
      </c>
      <c r="E207" s="144">
        <v>49</v>
      </c>
      <c r="F207" s="79">
        <v>4.924242424242424E-2</v>
      </c>
      <c r="G207" s="145">
        <v>88</v>
      </c>
      <c r="H207" s="75">
        <f t="shared" si="3"/>
        <v>193</v>
      </c>
      <c r="I207" s="87"/>
      <c r="J207" s="164"/>
      <c r="K207" s="87"/>
      <c r="L207" s="164"/>
      <c r="M207" s="87"/>
    </row>
    <row r="208" spans="1:13" ht="14.45" customHeight="1" x14ac:dyDescent="0.2">
      <c r="A208" s="141" t="s">
        <v>233</v>
      </c>
      <c r="B208" s="76">
        <v>0.16919739696312364</v>
      </c>
      <c r="C208" s="77">
        <v>42</v>
      </c>
      <c r="D208" s="78">
        <v>0.1003671970624235</v>
      </c>
      <c r="E208" s="144">
        <v>70</v>
      </c>
      <c r="F208" s="79">
        <v>2.2142429682824656E-2</v>
      </c>
      <c r="G208" s="145">
        <v>99</v>
      </c>
      <c r="H208" s="75">
        <f t="shared" si="3"/>
        <v>211</v>
      </c>
      <c r="I208" s="87"/>
      <c r="J208" s="164"/>
      <c r="K208" s="87"/>
      <c r="L208" s="164"/>
      <c r="M208" s="87"/>
    </row>
    <row r="209" spans="1:13" ht="14.45" customHeight="1" x14ac:dyDescent="0.2">
      <c r="A209" s="141" t="s">
        <v>234</v>
      </c>
      <c r="B209" s="76">
        <v>0.37323943661971831</v>
      </c>
      <c r="C209" s="77">
        <v>56</v>
      </c>
      <c r="D209" s="78">
        <v>1.3698630136986301E-2</v>
      </c>
      <c r="E209" s="144">
        <v>42</v>
      </c>
      <c r="F209" s="79">
        <v>5.8064516129032261E-2</v>
      </c>
      <c r="G209" s="145">
        <v>88</v>
      </c>
      <c r="H209" s="75">
        <f t="shared" si="3"/>
        <v>186</v>
      </c>
      <c r="I209" s="87"/>
      <c r="J209" s="164"/>
      <c r="K209" s="87"/>
      <c r="L209" s="164"/>
      <c r="M209" s="87"/>
    </row>
    <row r="210" spans="1:13" ht="14.45" customHeight="1" x14ac:dyDescent="0.2">
      <c r="A210" s="141" t="s">
        <v>235</v>
      </c>
      <c r="B210" s="76">
        <v>0.10076591670655816</v>
      </c>
      <c r="C210" s="77">
        <v>42</v>
      </c>
      <c r="D210" s="78">
        <v>5.0255536626916522E-2</v>
      </c>
      <c r="E210" s="144">
        <v>49</v>
      </c>
      <c r="F210" s="79">
        <v>4.1632653061224489E-2</v>
      </c>
      <c r="G210" s="145">
        <v>88</v>
      </c>
      <c r="H210" s="75">
        <f t="shared" si="3"/>
        <v>179</v>
      </c>
      <c r="I210" s="87"/>
      <c r="J210" s="164"/>
      <c r="K210" s="87"/>
      <c r="L210" s="164"/>
      <c r="M210" s="87"/>
    </row>
    <row r="211" spans="1:13" ht="14.45" customHeight="1" x14ac:dyDescent="0.2">
      <c r="A211" s="141" t="s">
        <v>236</v>
      </c>
      <c r="B211" s="76">
        <v>0.5</v>
      </c>
      <c r="C211" s="77">
        <v>70</v>
      </c>
      <c r="D211" s="78">
        <v>0.10526315789473684</v>
      </c>
      <c r="E211" s="144">
        <v>70</v>
      </c>
      <c r="F211" s="79">
        <v>0</v>
      </c>
      <c r="G211" s="145">
        <v>110</v>
      </c>
      <c r="H211" s="75">
        <f t="shared" si="3"/>
        <v>250</v>
      </c>
      <c r="I211" s="87"/>
      <c r="J211" s="164"/>
      <c r="K211" s="87"/>
      <c r="L211" s="164"/>
      <c r="M211" s="87"/>
    </row>
    <row r="212" spans="1:13" ht="14.45" customHeight="1" x14ac:dyDescent="0.2">
      <c r="A212" s="141" t="s">
        <v>237</v>
      </c>
      <c r="B212" s="76">
        <v>0.21383382539013074</v>
      </c>
      <c r="C212" s="77">
        <v>49</v>
      </c>
      <c r="D212" s="78">
        <v>4.8514251061249243E-2</v>
      </c>
      <c r="E212" s="144">
        <v>49</v>
      </c>
      <c r="F212" s="79">
        <v>3.7361354349095155E-2</v>
      </c>
      <c r="G212" s="145">
        <v>99</v>
      </c>
      <c r="H212" s="75">
        <f t="shared" si="3"/>
        <v>197</v>
      </c>
      <c r="I212" s="87"/>
      <c r="J212" s="164"/>
      <c r="K212" s="87"/>
      <c r="L212" s="164"/>
      <c r="M212" s="87"/>
    </row>
    <row r="213" spans="1:13" ht="14.45" customHeight="1" x14ac:dyDescent="0.2">
      <c r="A213" s="141" t="s">
        <v>238</v>
      </c>
      <c r="B213" s="76">
        <v>9.8701298701298706E-2</v>
      </c>
      <c r="C213" s="77">
        <v>35</v>
      </c>
      <c r="D213" s="78">
        <v>1.9607843137254902E-2</v>
      </c>
      <c r="E213" s="144">
        <v>42</v>
      </c>
      <c r="F213" s="79">
        <v>0</v>
      </c>
      <c r="G213" s="145">
        <v>110</v>
      </c>
      <c r="H213" s="75">
        <f t="shared" si="3"/>
        <v>187</v>
      </c>
      <c r="I213" s="87"/>
      <c r="J213" s="164"/>
      <c r="K213" s="87"/>
      <c r="L213" s="164"/>
      <c r="M213" s="87"/>
    </row>
    <row r="214" spans="1:13" ht="14.45" customHeight="1" x14ac:dyDescent="0.2">
      <c r="A214" s="141" t="s">
        <v>239</v>
      </c>
      <c r="B214" s="76">
        <v>0.10252100840336134</v>
      </c>
      <c r="C214" s="77">
        <v>42</v>
      </c>
      <c r="D214" s="78">
        <v>5.185185185185185E-2</v>
      </c>
      <c r="E214" s="144">
        <v>49</v>
      </c>
      <c r="F214" s="79">
        <v>9.3959731543624164E-2</v>
      </c>
      <c r="G214" s="145">
        <v>66</v>
      </c>
      <c r="H214" s="75">
        <f t="shared" si="3"/>
        <v>157</v>
      </c>
      <c r="I214" s="87"/>
      <c r="J214" s="164"/>
      <c r="K214" s="87"/>
      <c r="L214" s="164"/>
      <c r="M214" s="87"/>
    </row>
    <row r="215" spans="1:13" ht="14.45" customHeight="1" x14ac:dyDescent="0.2">
      <c r="A215" s="141" t="s">
        <v>240</v>
      </c>
      <c r="B215" s="76">
        <v>0.18654434250764526</v>
      </c>
      <c r="C215" s="77">
        <v>42</v>
      </c>
      <c r="D215" s="78">
        <v>3.5369774919614148E-2</v>
      </c>
      <c r="E215" s="144">
        <v>49</v>
      </c>
      <c r="F215" s="79">
        <v>0</v>
      </c>
      <c r="G215" s="145">
        <v>110</v>
      </c>
      <c r="H215" s="75">
        <f t="shared" si="3"/>
        <v>201</v>
      </c>
      <c r="I215" s="87"/>
      <c r="J215" s="164"/>
      <c r="K215" s="87"/>
      <c r="L215" s="164"/>
      <c r="M215" s="87"/>
    </row>
    <row r="216" spans="1:13" ht="14.45" customHeight="1" x14ac:dyDescent="0.2">
      <c r="A216" s="141" t="s">
        <v>241</v>
      </c>
      <c r="B216" s="76">
        <v>0.46062992125984253</v>
      </c>
      <c r="C216" s="77">
        <v>63</v>
      </c>
      <c r="D216" s="78">
        <v>0</v>
      </c>
      <c r="E216" s="144">
        <v>35</v>
      </c>
      <c r="F216" s="79">
        <v>0.21951219512195122</v>
      </c>
      <c r="G216" s="145">
        <v>55</v>
      </c>
      <c r="H216" s="75">
        <f t="shared" si="3"/>
        <v>153</v>
      </c>
      <c r="I216" s="87"/>
      <c r="J216" s="164"/>
      <c r="K216" s="87"/>
      <c r="L216" s="164"/>
      <c r="M216" s="87"/>
    </row>
    <row r="217" spans="1:13" ht="14.45" customHeight="1" x14ac:dyDescent="0.2">
      <c r="A217" s="141" t="s">
        <v>242</v>
      </c>
      <c r="B217" s="76">
        <v>5.6155507559395246E-2</v>
      </c>
      <c r="C217" s="77">
        <v>35</v>
      </c>
      <c r="D217" s="78">
        <v>1.9230769230769232E-2</v>
      </c>
      <c r="E217" s="144">
        <v>42</v>
      </c>
      <c r="F217" s="79">
        <v>0</v>
      </c>
      <c r="G217" s="145">
        <v>110</v>
      </c>
      <c r="H217" s="75">
        <f t="shared" si="3"/>
        <v>187</v>
      </c>
      <c r="I217" s="87"/>
      <c r="J217" s="164"/>
      <c r="K217" s="87"/>
      <c r="L217" s="164"/>
      <c r="M217" s="87"/>
    </row>
    <row r="218" spans="1:13" x14ac:dyDescent="0.2">
      <c r="A218" s="141" t="s">
        <v>243</v>
      </c>
      <c r="B218" s="76">
        <v>0.3704600484261501</v>
      </c>
      <c r="C218" s="77">
        <v>56</v>
      </c>
      <c r="D218" s="78">
        <v>3.864734299516908E-2</v>
      </c>
      <c r="E218" s="144">
        <v>49</v>
      </c>
      <c r="F218" s="79">
        <v>0</v>
      </c>
      <c r="G218" s="145">
        <v>110</v>
      </c>
      <c r="H218" s="75">
        <f t="shared" si="3"/>
        <v>215</v>
      </c>
      <c r="I218" s="87"/>
      <c r="J218" s="164"/>
      <c r="K218" s="87"/>
      <c r="L218" s="164"/>
      <c r="M218" s="87"/>
    </row>
    <row r="219" spans="1:13" x14ac:dyDescent="0.2">
      <c r="A219" s="141" t="s">
        <v>244</v>
      </c>
      <c r="B219" s="76">
        <v>0.10613404646498412</v>
      </c>
      <c r="C219" s="77">
        <v>42</v>
      </c>
      <c r="D219" s="78">
        <v>5.2301255230125521E-2</v>
      </c>
      <c r="E219" s="144">
        <v>49</v>
      </c>
      <c r="F219" s="79">
        <v>1.646090534979424E-2</v>
      </c>
      <c r="G219" s="145">
        <v>110</v>
      </c>
      <c r="H219" s="75">
        <f t="shared" si="3"/>
        <v>201</v>
      </c>
      <c r="I219" s="87"/>
      <c r="J219" s="164"/>
      <c r="K219" s="87"/>
      <c r="L219" s="164"/>
      <c r="M219" s="87"/>
    </row>
    <row r="220" spans="1:13" x14ac:dyDescent="0.2">
      <c r="A220" s="141" t="s">
        <v>245</v>
      </c>
      <c r="B220" s="76">
        <v>0</v>
      </c>
      <c r="C220" s="77">
        <v>35</v>
      </c>
      <c r="D220" s="78">
        <v>3.3898305084745763E-2</v>
      </c>
      <c r="E220" s="144">
        <v>42</v>
      </c>
      <c r="F220" s="79">
        <v>0</v>
      </c>
      <c r="G220" s="145">
        <v>110</v>
      </c>
      <c r="H220" s="75">
        <f t="shared" si="3"/>
        <v>187</v>
      </c>
      <c r="I220" s="87"/>
      <c r="J220" s="164"/>
      <c r="K220" s="87"/>
      <c r="L220" s="164"/>
      <c r="M220" s="87"/>
    </row>
    <row r="221" spans="1:13" x14ac:dyDescent="0.2">
      <c r="A221" s="141" t="s">
        <v>246</v>
      </c>
      <c r="B221" s="76">
        <v>0.48073022312373226</v>
      </c>
      <c r="C221" s="77">
        <v>63</v>
      </c>
      <c r="D221" s="78">
        <v>1.6736401673640166E-2</v>
      </c>
      <c r="E221" s="144">
        <v>42</v>
      </c>
      <c r="F221" s="79">
        <v>0</v>
      </c>
      <c r="G221" s="145">
        <v>110</v>
      </c>
      <c r="H221" s="75">
        <f t="shared" si="3"/>
        <v>215</v>
      </c>
      <c r="I221" s="87"/>
      <c r="J221" s="164"/>
      <c r="K221" s="87"/>
      <c r="L221" s="164"/>
      <c r="M221" s="87"/>
    </row>
    <row r="222" spans="1:13" ht="13.5" thickBot="1" x14ac:dyDescent="0.25">
      <c r="A222" s="147" t="s">
        <v>247</v>
      </c>
      <c r="B222" s="80">
        <v>0.20553418171056526</v>
      </c>
      <c r="C222" s="81">
        <v>49</v>
      </c>
      <c r="D222" s="82">
        <v>2.6509572901325478E-2</v>
      </c>
      <c r="E222" s="148">
        <v>42</v>
      </c>
      <c r="F222" s="83">
        <v>2.6290630975143402E-2</v>
      </c>
      <c r="G222" s="149">
        <v>99</v>
      </c>
      <c r="H222" s="107">
        <f t="shared" si="3"/>
        <v>190</v>
      </c>
      <c r="I222" s="87"/>
      <c r="J222" s="164"/>
      <c r="K222" s="87"/>
      <c r="L222" s="164"/>
      <c r="M222" s="87"/>
    </row>
    <row r="223" spans="1:13" x14ac:dyDescent="0.2">
      <c r="F223" s="87"/>
    </row>
    <row r="224" spans="1:13" x14ac:dyDescent="0.2">
      <c r="F224" s="87"/>
    </row>
    <row r="225" spans="6:6" x14ac:dyDescent="0.2">
      <c r="F225" s="87"/>
    </row>
    <row r="226" spans="6:6" x14ac:dyDescent="0.2">
      <c r="F226" s="87"/>
    </row>
    <row r="227" spans="6:6" x14ac:dyDescent="0.2">
      <c r="F227" s="87"/>
    </row>
    <row r="228" spans="6:6" x14ac:dyDescent="0.2">
      <c r="F228" s="87"/>
    </row>
    <row r="229" spans="6:6" x14ac:dyDescent="0.2">
      <c r="F229" s="87"/>
    </row>
    <row r="230" spans="6:6" x14ac:dyDescent="0.2">
      <c r="F230" s="87"/>
    </row>
    <row r="231" spans="6:6" x14ac:dyDescent="0.2">
      <c r="F231" s="87"/>
    </row>
    <row r="232" spans="6:6" x14ac:dyDescent="0.2">
      <c r="F232" s="87"/>
    </row>
    <row r="233" spans="6:6" x14ac:dyDescent="0.2">
      <c r="F233" s="87"/>
    </row>
    <row r="234" spans="6:6" x14ac:dyDescent="0.2">
      <c r="F234" s="87"/>
    </row>
    <row r="235" spans="6:6" x14ac:dyDescent="0.2">
      <c r="F235" s="87"/>
    </row>
    <row r="236" spans="6:6" x14ac:dyDescent="0.2">
      <c r="F236" s="87"/>
    </row>
    <row r="237" spans="6:6" x14ac:dyDescent="0.2">
      <c r="F237" s="87"/>
    </row>
    <row r="238" spans="6:6" x14ac:dyDescent="0.2">
      <c r="F238" s="87"/>
    </row>
    <row r="239" spans="6:6" x14ac:dyDescent="0.2">
      <c r="F239" s="87"/>
    </row>
    <row r="240" spans="6:6" x14ac:dyDescent="0.2">
      <c r="F240" s="87"/>
    </row>
    <row r="241" spans="6:6" x14ac:dyDescent="0.2">
      <c r="F241" s="87"/>
    </row>
    <row r="242" spans="6:6" x14ac:dyDescent="0.2">
      <c r="F242" s="87"/>
    </row>
    <row r="243" spans="6:6" x14ac:dyDescent="0.2">
      <c r="F243" s="87"/>
    </row>
    <row r="244" spans="6:6" x14ac:dyDescent="0.2">
      <c r="F244" s="87"/>
    </row>
    <row r="245" spans="6:6" x14ac:dyDescent="0.2">
      <c r="F245" s="87"/>
    </row>
    <row r="246" spans="6:6" x14ac:dyDescent="0.2">
      <c r="F246" s="87"/>
    </row>
    <row r="247" spans="6:6" x14ac:dyDescent="0.2">
      <c r="F247" s="87"/>
    </row>
    <row r="248" spans="6:6" x14ac:dyDescent="0.2">
      <c r="F248" s="87"/>
    </row>
    <row r="249" spans="6:6" x14ac:dyDescent="0.2">
      <c r="F249" s="87"/>
    </row>
    <row r="250" spans="6:6" x14ac:dyDescent="0.2">
      <c r="F250" s="87"/>
    </row>
    <row r="251" spans="6:6" x14ac:dyDescent="0.2">
      <c r="F251" s="87"/>
    </row>
    <row r="252" spans="6:6" x14ac:dyDescent="0.2">
      <c r="F252" s="87"/>
    </row>
    <row r="253" spans="6:6" x14ac:dyDescent="0.2">
      <c r="F253" s="87"/>
    </row>
    <row r="254" spans="6:6" x14ac:dyDescent="0.2">
      <c r="F254" s="87"/>
    </row>
    <row r="255" spans="6:6" x14ac:dyDescent="0.2">
      <c r="F255" s="87"/>
    </row>
    <row r="256" spans="6:6" x14ac:dyDescent="0.2">
      <c r="F256" s="87"/>
    </row>
    <row r="257" spans="6:6" x14ac:dyDescent="0.2">
      <c r="F257" s="87"/>
    </row>
    <row r="258" spans="6:6" x14ac:dyDescent="0.2">
      <c r="F258" s="87"/>
    </row>
    <row r="259" spans="6:6" x14ac:dyDescent="0.2">
      <c r="F259" s="87"/>
    </row>
    <row r="260" spans="6:6" x14ac:dyDescent="0.2">
      <c r="F260" s="87"/>
    </row>
    <row r="261" spans="6:6" x14ac:dyDescent="0.2">
      <c r="F261" s="87"/>
    </row>
    <row r="262" spans="6:6" x14ac:dyDescent="0.2">
      <c r="F262" s="87"/>
    </row>
    <row r="263" spans="6:6" x14ac:dyDescent="0.2">
      <c r="F263" s="87"/>
    </row>
    <row r="264" spans="6:6" x14ac:dyDescent="0.2">
      <c r="F264" s="87"/>
    </row>
    <row r="265" spans="6:6" x14ac:dyDescent="0.2">
      <c r="F265" s="87"/>
    </row>
    <row r="266" spans="6:6" x14ac:dyDescent="0.2">
      <c r="F266" s="87"/>
    </row>
    <row r="267" spans="6:6" x14ac:dyDescent="0.2">
      <c r="F267" s="87"/>
    </row>
    <row r="268" spans="6:6" x14ac:dyDescent="0.2">
      <c r="F268" s="87"/>
    </row>
    <row r="269" spans="6:6" x14ac:dyDescent="0.2">
      <c r="F269" s="87"/>
    </row>
    <row r="270" spans="6:6" x14ac:dyDescent="0.2">
      <c r="F270" s="87"/>
    </row>
    <row r="271" spans="6:6" x14ac:dyDescent="0.2">
      <c r="F271" s="87"/>
    </row>
    <row r="272" spans="6:6" x14ac:dyDescent="0.2">
      <c r="F272" s="87"/>
    </row>
    <row r="273" spans="6:6" x14ac:dyDescent="0.2">
      <c r="F273" s="87"/>
    </row>
    <row r="274" spans="6:6" x14ac:dyDescent="0.2">
      <c r="F274" s="87"/>
    </row>
    <row r="275" spans="6:6" x14ac:dyDescent="0.2">
      <c r="F275" s="87"/>
    </row>
    <row r="276" spans="6:6" x14ac:dyDescent="0.2">
      <c r="F276" s="87"/>
    </row>
    <row r="277" spans="6:6" x14ac:dyDescent="0.2">
      <c r="F277" s="87"/>
    </row>
    <row r="278" spans="6:6" x14ac:dyDescent="0.2">
      <c r="F278" s="87"/>
    </row>
    <row r="279" spans="6:6" x14ac:dyDescent="0.2">
      <c r="F279" s="87"/>
    </row>
    <row r="280" spans="6:6" x14ac:dyDescent="0.2">
      <c r="F280" s="87"/>
    </row>
    <row r="281" spans="6:6" x14ac:dyDescent="0.2">
      <c r="F281" s="87"/>
    </row>
    <row r="282" spans="6:6" x14ac:dyDescent="0.2">
      <c r="F282" s="87"/>
    </row>
    <row r="283" spans="6:6" x14ac:dyDescent="0.2">
      <c r="F283" s="87"/>
    </row>
    <row r="284" spans="6:6" x14ac:dyDescent="0.2">
      <c r="F284" s="87"/>
    </row>
    <row r="285" spans="6:6" x14ac:dyDescent="0.2">
      <c r="F285" s="87"/>
    </row>
    <row r="286" spans="6:6" x14ac:dyDescent="0.2">
      <c r="F286" s="87"/>
    </row>
    <row r="287" spans="6:6" x14ac:dyDescent="0.2">
      <c r="F287" s="87"/>
    </row>
    <row r="288" spans="6:6" x14ac:dyDescent="0.2">
      <c r="F288" s="87"/>
    </row>
    <row r="289" spans="6:6" x14ac:dyDescent="0.2">
      <c r="F289" s="87"/>
    </row>
    <row r="290" spans="6:6" x14ac:dyDescent="0.2">
      <c r="F290" s="87"/>
    </row>
    <row r="291" spans="6:6" x14ac:dyDescent="0.2">
      <c r="F291" s="87"/>
    </row>
    <row r="292" spans="6:6" x14ac:dyDescent="0.2">
      <c r="F292" s="87"/>
    </row>
    <row r="293" spans="6:6" x14ac:dyDescent="0.2">
      <c r="F293" s="87"/>
    </row>
    <row r="294" spans="6:6" x14ac:dyDescent="0.2">
      <c r="F294" s="87"/>
    </row>
    <row r="295" spans="6:6" x14ac:dyDescent="0.2">
      <c r="F295" s="87"/>
    </row>
    <row r="296" spans="6:6" x14ac:dyDescent="0.2">
      <c r="F296" s="87"/>
    </row>
    <row r="297" spans="6:6" x14ac:dyDescent="0.2">
      <c r="F297" s="87"/>
    </row>
    <row r="298" spans="6:6" x14ac:dyDescent="0.2">
      <c r="F298" s="87"/>
    </row>
    <row r="299" spans="6:6" x14ac:dyDescent="0.2">
      <c r="F299" s="87"/>
    </row>
    <row r="300" spans="6:6" x14ac:dyDescent="0.2">
      <c r="F300" s="87"/>
    </row>
    <row r="301" spans="6:6" x14ac:dyDescent="0.2">
      <c r="F301" s="87"/>
    </row>
    <row r="302" spans="6:6" x14ac:dyDescent="0.2">
      <c r="F302" s="87"/>
    </row>
    <row r="303" spans="6:6" x14ac:dyDescent="0.2">
      <c r="F303" s="87"/>
    </row>
    <row r="304" spans="6:6" x14ac:dyDescent="0.2">
      <c r="F304" s="87"/>
    </row>
    <row r="305" spans="6:6" x14ac:dyDescent="0.2">
      <c r="F305" s="87"/>
    </row>
    <row r="306" spans="6:6" x14ac:dyDescent="0.2">
      <c r="F306" s="87"/>
    </row>
    <row r="307" spans="6:6" x14ac:dyDescent="0.2">
      <c r="F307" s="87"/>
    </row>
    <row r="308" spans="6:6" x14ac:dyDescent="0.2">
      <c r="F308" s="87"/>
    </row>
    <row r="309" spans="6:6" x14ac:dyDescent="0.2">
      <c r="F309" s="87"/>
    </row>
    <row r="310" spans="6:6" x14ac:dyDescent="0.2">
      <c r="F310" s="87"/>
    </row>
    <row r="311" spans="6:6" x14ac:dyDescent="0.2">
      <c r="F311" s="87"/>
    </row>
    <row r="312" spans="6:6" x14ac:dyDescent="0.2">
      <c r="F312" s="87"/>
    </row>
    <row r="313" spans="6:6" x14ac:dyDescent="0.2">
      <c r="F313" s="87"/>
    </row>
    <row r="314" spans="6:6" x14ac:dyDescent="0.2">
      <c r="F314" s="87"/>
    </row>
    <row r="315" spans="6:6" x14ac:dyDescent="0.2">
      <c r="F315" s="87"/>
    </row>
    <row r="316" spans="6:6" x14ac:dyDescent="0.2">
      <c r="F316" s="87"/>
    </row>
    <row r="317" spans="6:6" x14ac:dyDescent="0.2">
      <c r="F317" s="87"/>
    </row>
    <row r="318" spans="6:6" x14ac:dyDescent="0.2">
      <c r="F318" s="87"/>
    </row>
    <row r="319" spans="6:6" x14ac:dyDescent="0.2">
      <c r="F319" s="87"/>
    </row>
    <row r="320" spans="6:6" x14ac:dyDescent="0.2">
      <c r="F320" s="87"/>
    </row>
    <row r="321" spans="6:6" x14ac:dyDescent="0.2">
      <c r="F321" s="87"/>
    </row>
    <row r="322" spans="6:6" x14ac:dyDescent="0.2">
      <c r="F322" s="87"/>
    </row>
    <row r="323" spans="6:6" x14ac:dyDescent="0.2">
      <c r="F323" s="87"/>
    </row>
    <row r="324" spans="6:6" x14ac:dyDescent="0.2">
      <c r="F324" s="87"/>
    </row>
    <row r="325" spans="6:6" x14ac:dyDescent="0.2">
      <c r="F325" s="87"/>
    </row>
    <row r="326" spans="6:6" x14ac:dyDescent="0.2">
      <c r="F326" s="87"/>
    </row>
    <row r="327" spans="6:6" x14ac:dyDescent="0.2">
      <c r="F327" s="87"/>
    </row>
    <row r="328" spans="6:6" x14ac:dyDescent="0.2">
      <c r="F328" s="87"/>
    </row>
    <row r="329" spans="6:6" x14ac:dyDescent="0.2">
      <c r="F329" s="87"/>
    </row>
    <row r="330" spans="6:6" x14ac:dyDescent="0.2">
      <c r="F330" s="87"/>
    </row>
    <row r="331" spans="6:6" x14ac:dyDescent="0.2">
      <c r="F331" s="87"/>
    </row>
    <row r="332" spans="6:6" x14ac:dyDescent="0.2">
      <c r="F332" s="87"/>
    </row>
    <row r="333" spans="6:6" x14ac:dyDescent="0.2">
      <c r="F333" s="87"/>
    </row>
    <row r="334" spans="6:6" x14ac:dyDescent="0.2">
      <c r="F334" s="87"/>
    </row>
    <row r="335" spans="6:6" x14ac:dyDescent="0.2">
      <c r="F335" s="87"/>
    </row>
    <row r="336" spans="6:6" x14ac:dyDescent="0.2">
      <c r="F336" s="87"/>
    </row>
    <row r="337" spans="6:6" x14ac:dyDescent="0.2">
      <c r="F337" s="87"/>
    </row>
    <row r="338" spans="6:6" x14ac:dyDescent="0.2">
      <c r="F338" s="87"/>
    </row>
    <row r="339" spans="6:6" x14ac:dyDescent="0.2">
      <c r="F339" s="87"/>
    </row>
    <row r="340" spans="6:6" x14ac:dyDescent="0.2">
      <c r="F340" s="87"/>
    </row>
    <row r="341" spans="6:6" x14ac:dyDescent="0.2">
      <c r="F341" s="87"/>
    </row>
    <row r="342" spans="6:6" x14ac:dyDescent="0.2">
      <c r="F342" s="87"/>
    </row>
    <row r="343" spans="6:6" x14ac:dyDescent="0.2">
      <c r="F343" s="87"/>
    </row>
    <row r="344" spans="6:6" x14ac:dyDescent="0.2">
      <c r="F344" s="87"/>
    </row>
    <row r="345" spans="6:6" x14ac:dyDescent="0.2">
      <c r="F345" s="87"/>
    </row>
    <row r="346" spans="6:6" x14ac:dyDescent="0.2">
      <c r="F346" s="87"/>
    </row>
    <row r="347" spans="6:6" x14ac:dyDescent="0.2">
      <c r="F347" s="87"/>
    </row>
    <row r="348" spans="6:6" x14ac:dyDescent="0.2">
      <c r="F348" s="87"/>
    </row>
    <row r="349" spans="6:6" x14ac:dyDescent="0.2">
      <c r="F349" s="87"/>
    </row>
    <row r="350" spans="6:6" x14ac:dyDescent="0.2">
      <c r="F350" s="87"/>
    </row>
    <row r="351" spans="6:6" x14ac:dyDescent="0.2">
      <c r="F351" s="87"/>
    </row>
    <row r="352" spans="6:6" x14ac:dyDescent="0.2">
      <c r="F352" s="87"/>
    </row>
    <row r="353" spans="6:6" x14ac:dyDescent="0.2">
      <c r="F353" s="87"/>
    </row>
    <row r="354" spans="6:6" x14ac:dyDescent="0.2">
      <c r="F354" s="87"/>
    </row>
    <row r="355" spans="6:6" x14ac:dyDescent="0.2">
      <c r="F355" s="87"/>
    </row>
    <row r="356" spans="6:6" x14ac:dyDescent="0.2">
      <c r="F356" s="87"/>
    </row>
    <row r="357" spans="6:6" x14ac:dyDescent="0.2">
      <c r="F357" s="87"/>
    </row>
    <row r="358" spans="6:6" x14ac:dyDescent="0.2">
      <c r="F358" s="87"/>
    </row>
    <row r="359" spans="6:6" x14ac:dyDescent="0.2">
      <c r="F359" s="87"/>
    </row>
    <row r="360" spans="6:6" x14ac:dyDescent="0.2">
      <c r="F360" s="87"/>
    </row>
    <row r="361" spans="6:6" x14ac:dyDescent="0.2">
      <c r="F361" s="87"/>
    </row>
    <row r="362" spans="6:6" x14ac:dyDescent="0.2">
      <c r="F362" s="87"/>
    </row>
    <row r="363" spans="6:6" x14ac:dyDescent="0.2">
      <c r="F363" s="87"/>
    </row>
    <row r="364" spans="6:6" x14ac:dyDescent="0.2">
      <c r="F364" s="87"/>
    </row>
    <row r="365" spans="6:6" x14ac:dyDescent="0.2">
      <c r="F365" s="87"/>
    </row>
    <row r="366" spans="6:6" x14ac:dyDescent="0.2">
      <c r="F366" s="87"/>
    </row>
    <row r="367" spans="6:6" x14ac:dyDescent="0.2">
      <c r="F367" s="87"/>
    </row>
    <row r="368" spans="6:6" x14ac:dyDescent="0.2">
      <c r="F368" s="87"/>
    </row>
    <row r="369" spans="6:6" x14ac:dyDescent="0.2">
      <c r="F369" s="87"/>
    </row>
    <row r="370" spans="6:6" x14ac:dyDescent="0.2">
      <c r="F370" s="87"/>
    </row>
    <row r="371" spans="6:6" x14ac:dyDescent="0.2">
      <c r="F371" s="87"/>
    </row>
    <row r="372" spans="6:6" x14ac:dyDescent="0.2">
      <c r="F372" s="87"/>
    </row>
    <row r="373" spans="6:6" x14ac:dyDescent="0.2">
      <c r="F373" s="87"/>
    </row>
    <row r="374" spans="6:6" x14ac:dyDescent="0.2">
      <c r="F374" s="87"/>
    </row>
    <row r="375" spans="6:6" x14ac:dyDescent="0.2">
      <c r="F375" s="87"/>
    </row>
    <row r="376" spans="6:6" x14ac:dyDescent="0.2">
      <c r="F376" s="87"/>
    </row>
    <row r="377" spans="6:6" x14ac:dyDescent="0.2">
      <c r="F377" s="87"/>
    </row>
    <row r="378" spans="6:6" x14ac:dyDescent="0.2">
      <c r="F378" s="87"/>
    </row>
    <row r="379" spans="6:6" x14ac:dyDescent="0.2">
      <c r="F379" s="87"/>
    </row>
    <row r="380" spans="6:6" x14ac:dyDescent="0.2">
      <c r="F380" s="87"/>
    </row>
    <row r="381" spans="6:6" x14ac:dyDescent="0.2">
      <c r="F381" s="87"/>
    </row>
    <row r="382" spans="6:6" x14ac:dyDescent="0.2">
      <c r="F382" s="87"/>
    </row>
    <row r="383" spans="6:6" x14ac:dyDescent="0.2">
      <c r="F383" s="87"/>
    </row>
    <row r="384" spans="6:6" x14ac:dyDescent="0.2">
      <c r="F384" s="87"/>
    </row>
    <row r="385" spans="6:6" x14ac:dyDescent="0.2">
      <c r="F385" s="87"/>
    </row>
    <row r="386" spans="6:6" x14ac:dyDescent="0.2">
      <c r="F386" s="87"/>
    </row>
    <row r="387" spans="6:6" x14ac:dyDescent="0.2">
      <c r="F387" s="87"/>
    </row>
    <row r="388" spans="6:6" x14ac:dyDescent="0.2">
      <c r="F388" s="87"/>
    </row>
    <row r="389" spans="6:6" x14ac:dyDescent="0.2">
      <c r="F389" s="87"/>
    </row>
    <row r="390" spans="6:6" x14ac:dyDescent="0.2">
      <c r="F390" s="87"/>
    </row>
    <row r="391" spans="6:6" x14ac:dyDescent="0.2">
      <c r="F391" s="87"/>
    </row>
    <row r="392" spans="6:6" x14ac:dyDescent="0.2">
      <c r="F392" s="87"/>
    </row>
    <row r="393" spans="6:6" x14ac:dyDescent="0.2">
      <c r="F393" s="87"/>
    </row>
    <row r="394" spans="6:6" x14ac:dyDescent="0.2">
      <c r="F394" s="87"/>
    </row>
    <row r="395" spans="6:6" x14ac:dyDescent="0.2">
      <c r="F395" s="87"/>
    </row>
    <row r="396" spans="6:6" x14ac:dyDescent="0.2">
      <c r="F396" s="87"/>
    </row>
    <row r="397" spans="6:6" x14ac:dyDescent="0.2">
      <c r="F397" s="87"/>
    </row>
    <row r="398" spans="6:6" x14ac:dyDescent="0.2">
      <c r="F398" s="87"/>
    </row>
    <row r="399" spans="6:6" x14ac:dyDescent="0.2">
      <c r="F399" s="87"/>
    </row>
    <row r="400" spans="6:6" x14ac:dyDescent="0.2">
      <c r="F400" s="87"/>
    </row>
    <row r="401" spans="6:6" x14ac:dyDescent="0.2">
      <c r="F401" s="87"/>
    </row>
    <row r="402" spans="6:6" x14ac:dyDescent="0.2">
      <c r="F402" s="87"/>
    </row>
    <row r="403" spans="6:6" x14ac:dyDescent="0.2">
      <c r="F403" s="87"/>
    </row>
    <row r="404" spans="6:6" x14ac:dyDescent="0.2">
      <c r="F404" s="87"/>
    </row>
    <row r="405" spans="6:6" x14ac:dyDescent="0.2">
      <c r="F405" s="87"/>
    </row>
    <row r="406" spans="6:6" x14ac:dyDescent="0.2">
      <c r="F406" s="87"/>
    </row>
    <row r="407" spans="6:6" x14ac:dyDescent="0.2">
      <c r="F407" s="87"/>
    </row>
    <row r="408" spans="6:6" x14ac:dyDescent="0.2">
      <c r="F408" s="87"/>
    </row>
    <row r="409" spans="6:6" x14ac:dyDescent="0.2">
      <c r="F409" s="87"/>
    </row>
    <row r="410" spans="6:6" x14ac:dyDescent="0.2">
      <c r="F410" s="87"/>
    </row>
    <row r="411" spans="6:6" x14ac:dyDescent="0.2">
      <c r="F411" s="87"/>
    </row>
    <row r="412" spans="6:6" x14ac:dyDescent="0.2">
      <c r="F412" s="87"/>
    </row>
    <row r="413" spans="6:6" x14ac:dyDescent="0.2">
      <c r="F413" s="87"/>
    </row>
    <row r="414" spans="6:6" x14ac:dyDescent="0.2">
      <c r="F414" s="87"/>
    </row>
    <row r="415" spans="6:6" x14ac:dyDescent="0.2">
      <c r="F415" s="87"/>
    </row>
    <row r="416" spans="6:6" x14ac:dyDescent="0.2">
      <c r="F416" s="87"/>
    </row>
    <row r="417" spans="6:6" x14ac:dyDescent="0.2">
      <c r="F417" s="87"/>
    </row>
    <row r="418" spans="6:6" x14ac:dyDescent="0.2">
      <c r="F418" s="87"/>
    </row>
    <row r="419" spans="6:6" x14ac:dyDescent="0.2">
      <c r="F419" s="87"/>
    </row>
    <row r="420" spans="6:6" x14ac:dyDescent="0.2">
      <c r="F420" s="87"/>
    </row>
    <row r="421" spans="6:6" x14ac:dyDescent="0.2">
      <c r="F421" s="87"/>
    </row>
    <row r="422" spans="6:6" x14ac:dyDescent="0.2">
      <c r="F422" s="87"/>
    </row>
    <row r="423" spans="6:6" x14ac:dyDescent="0.2">
      <c r="F423" s="87"/>
    </row>
    <row r="424" spans="6:6" x14ac:dyDescent="0.2">
      <c r="F424" s="87"/>
    </row>
    <row r="425" spans="6:6" x14ac:dyDescent="0.2">
      <c r="F425" s="87"/>
    </row>
    <row r="426" spans="6:6" x14ac:dyDescent="0.2">
      <c r="F426" s="87"/>
    </row>
    <row r="427" spans="6:6" x14ac:dyDescent="0.2">
      <c r="F427" s="87"/>
    </row>
    <row r="428" spans="6:6" x14ac:dyDescent="0.2">
      <c r="F428" s="87"/>
    </row>
    <row r="429" spans="6:6" x14ac:dyDescent="0.2">
      <c r="F429" s="87"/>
    </row>
    <row r="430" spans="6:6" x14ac:dyDescent="0.2">
      <c r="F430" s="87"/>
    </row>
    <row r="431" spans="6:6" x14ac:dyDescent="0.2">
      <c r="F431" s="87"/>
    </row>
    <row r="432" spans="6:6" x14ac:dyDescent="0.2">
      <c r="F432" s="87"/>
    </row>
    <row r="433" spans="6:6" x14ac:dyDescent="0.2">
      <c r="F433" s="87"/>
    </row>
    <row r="434" spans="6:6" x14ac:dyDescent="0.2">
      <c r="F434" s="87"/>
    </row>
    <row r="435" spans="6:6" x14ac:dyDescent="0.2">
      <c r="F435" s="87"/>
    </row>
    <row r="436" spans="6:6" x14ac:dyDescent="0.2">
      <c r="F436" s="87"/>
    </row>
    <row r="437" spans="6:6" x14ac:dyDescent="0.2">
      <c r="F437" s="87"/>
    </row>
    <row r="438" spans="6:6" x14ac:dyDescent="0.2">
      <c r="F438" s="87"/>
    </row>
    <row r="439" spans="6:6" x14ac:dyDescent="0.2">
      <c r="F439" s="87"/>
    </row>
    <row r="440" spans="6:6" x14ac:dyDescent="0.2">
      <c r="F440" s="87"/>
    </row>
    <row r="441" spans="6:6" x14ac:dyDescent="0.2">
      <c r="F441" s="87"/>
    </row>
    <row r="442" spans="6:6" x14ac:dyDescent="0.2">
      <c r="F442" s="87"/>
    </row>
    <row r="443" spans="6:6" x14ac:dyDescent="0.2">
      <c r="F443" s="87"/>
    </row>
    <row r="444" spans="6:6" x14ac:dyDescent="0.2">
      <c r="F444" s="87"/>
    </row>
    <row r="445" spans="6:6" x14ac:dyDescent="0.2">
      <c r="F445" s="87"/>
    </row>
    <row r="446" spans="6:6" x14ac:dyDescent="0.2">
      <c r="F446" s="87"/>
    </row>
    <row r="447" spans="6:6" x14ac:dyDescent="0.2">
      <c r="F447" s="87"/>
    </row>
    <row r="448" spans="6:6" x14ac:dyDescent="0.2">
      <c r="F448" s="87"/>
    </row>
    <row r="449" spans="6:6" x14ac:dyDescent="0.2">
      <c r="F449" s="87"/>
    </row>
    <row r="450" spans="6:6" x14ac:dyDescent="0.2">
      <c r="F450" s="87"/>
    </row>
    <row r="451" spans="6:6" x14ac:dyDescent="0.2">
      <c r="F451" s="87"/>
    </row>
    <row r="452" spans="6:6" x14ac:dyDescent="0.2">
      <c r="F452" s="87"/>
    </row>
    <row r="453" spans="6:6" x14ac:dyDescent="0.2">
      <c r="F453" s="87"/>
    </row>
    <row r="454" spans="6:6" x14ac:dyDescent="0.2">
      <c r="F454" s="87"/>
    </row>
    <row r="455" spans="6:6" x14ac:dyDescent="0.2">
      <c r="F455" s="87"/>
    </row>
    <row r="456" spans="6:6" x14ac:dyDescent="0.2">
      <c r="F456" s="87"/>
    </row>
    <row r="457" spans="6:6" x14ac:dyDescent="0.2">
      <c r="F457" s="87"/>
    </row>
    <row r="458" spans="6:6" x14ac:dyDescent="0.2">
      <c r="F458" s="87"/>
    </row>
    <row r="459" spans="6:6" x14ac:dyDescent="0.2">
      <c r="F459" s="87"/>
    </row>
    <row r="460" spans="6:6" x14ac:dyDescent="0.2">
      <c r="F460" s="87"/>
    </row>
    <row r="461" spans="6:6" x14ac:dyDescent="0.2">
      <c r="F461" s="87"/>
    </row>
    <row r="462" spans="6:6" x14ac:dyDescent="0.2">
      <c r="F462" s="87"/>
    </row>
    <row r="463" spans="6:6" x14ac:dyDescent="0.2">
      <c r="F463" s="87"/>
    </row>
    <row r="464" spans="6:6" x14ac:dyDescent="0.2">
      <c r="F464" s="87"/>
    </row>
    <row r="465" spans="6:6" x14ac:dyDescent="0.2">
      <c r="F465" s="87"/>
    </row>
    <row r="466" spans="6:6" x14ac:dyDescent="0.2">
      <c r="F466" s="87"/>
    </row>
    <row r="467" spans="6:6" x14ac:dyDescent="0.2">
      <c r="F467" s="87"/>
    </row>
    <row r="468" spans="6:6" x14ac:dyDescent="0.2">
      <c r="F468" s="87"/>
    </row>
    <row r="469" spans="6:6" x14ac:dyDescent="0.2">
      <c r="F469" s="87"/>
    </row>
    <row r="470" spans="6:6" x14ac:dyDescent="0.2">
      <c r="F470" s="87"/>
    </row>
    <row r="471" spans="6:6" x14ac:dyDescent="0.2">
      <c r="F471" s="87"/>
    </row>
    <row r="472" spans="6:6" x14ac:dyDescent="0.2">
      <c r="F472" s="87"/>
    </row>
    <row r="473" spans="6:6" x14ac:dyDescent="0.2">
      <c r="F473" s="87"/>
    </row>
    <row r="474" spans="6:6" x14ac:dyDescent="0.2">
      <c r="F474" s="87"/>
    </row>
    <row r="475" spans="6:6" x14ac:dyDescent="0.2">
      <c r="F475" s="87"/>
    </row>
    <row r="476" spans="6:6" x14ac:dyDescent="0.2">
      <c r="F476" s="87"/>
    </row>
    <row r="477" spans="6:6" x14ac:dyDescent="0.2">
      <c r="F477" s="87"/>
    </row>
    <row r="478" spans="6:6" x14ac:dyDescent="0.2">
      <c r="F478" s="87"/>
    </row>
    <row r="479" spans="6:6" x14ac:dyDescent="0.2">
      <c r="F479" s="87"/>
    </row>
    <row r="480" spans="6:6" x14ac:dyDescent="0.2">
      <c r="F480" s="87"/>
    </row>
    <row r="481" spans="6:6" x14ac:dyDescent="0.2">
      <c r="F481" s="87"/>
    </row>
    <row r="482" spans="6:6" x14ac:dyDescent="0.2">
      <c r="F482" s="87"/>
    </row>
    <row r="483" spans="6:6" x14ac:dyDescent="0.2">
      <c r="F483" s="87"/>
    </row>
    <row r="484" spans="6:6" x14ac:dyDescent="0.2">
      <c r="F484" s="87"/>
    </row>
    <row r="485" spans="6:6" x14ac:dyDescent="0.2">
      <c r="F485" s="87"/>
    </row>
    <row r="486" spans="6:6" x14ac:dyDescent="0.2">
      <c r="F486" s="87"/>
    </row>
    <row r="487" spans="6:6" x14ac:dyDescent="0.2">
      <c r="F487" s="87"/>
    </row>
    <row r="488" spans="6:6" x14ac:dyDescent="0.2">
      <c r="F488" s="87"/>
    </row>
    <row r="489" spans="6:6" x14ac:dyDescent="0.2">
      <c r="F489" s="87"/>
    </row>
    <row r="490" spans="6:6" x14ac:dyDescent="0.2">
      <c r="F490" s="87"/>
    </row>
    <row r="491" spans="6:6" x14ac:dyDescent="0.2">
      <c r="F491" s="87"/>
    </row>
    <row r="492" spans="6:6" x14ac:dyDescent="0.2">
      <c r="F492" s="87"/>
    </row>
    <row r="493" spans="6:6" x14ac:dyDescent="0.2">
      <c r="F493" s="87"/>
    </row>
    <row r="494" spans="6:6" x14ac:dyDescent="0.2">
      <c r="F494" s="87"/>
    </row>
    <row r="495" spans="6:6" x14ac:dyDescent="0.2">
      <c r="F495" s="87"/>
    </row>
    <row r="496" spans="6:6" x14ac:dyDescent="0.2">
      <c r="F496" s="87"/>
    </row>
    <row r="497" spans="6:6" x14ac:dyDescent="0.2">
      <c r="F497" s="87"/>
    </row>
    <row r="498" spans="6:6" x14ac:dyDescent="0.2">
      <c r="F498" s="87"/>
    </row>
    <row r="499" spans="6:6" x14ac:dyDescent="0.2">
      <c r="F499" s="87"/>
    </row>
    <row r="500" spans="6:6" x14ac:dyDescent="0.2">
      <c r="F500" s="87"/>
    </row>
    <row r="501" spans="6:6" x14ac:dyDescent="0.2">
      <c r="F501" s="87"/>
    </row>
    <row r="502" spans="6:6" x14ac:dyDescent="0.2">
      <c r="F502" s="87"/>
    </row>
    <row r="503" spans="6:6" x14ac:dyDescent="0.2">
      <c r="F503" s="87"/>
    </row>
    <row r="504" spans="6:6" x14ac:dyDescent="0.2">
      <c r="F504" s="87"/>
    </row>
    <row r="505" spans="6:6" x14ac:dyDescent="0.2">
      <c r="F505" s="87"/>
    </row>
    <row r="506" spans="6:6" x14ac:dyDescent="0.2">
      <c r="F506" s="87"/>
    </row>
    <row r="507" spans="6:6" x14ac:dyDescent="0.2">
      <c r="F507" s="87"/>
    </row>
    <row r="508" spans="6:6" x14ac:dyDescent="0.2">
      <c r="F508" s="87"/>
    </row>
    <row r="509" spans="6:6" x14ac:dyDescent="0.2">
      <c r="F509" s="87"/>
    </row>
    <row r="510" spans="6:6" x14ac:dyDescent="0.2">
      <c r="F510" s="87"/>
    </row>
    <row r="511" spans="6:6" x14ac:dyDescent="0.2">
      <c r="F511" s="87"/>
    </row>
    <row r="512" spans="6:6" x14ac:dyDescent="0.2">
      <c r="F512" s="87"/>
    </row>
    <row r="513" spans="6:6" x14ac:dyDescent="0.2">
      <c r="F513" s="87"/>
    </row>
    <row r="514" spans="6:6" x14ac:dyDescent="0.2">
      <c r="F514" s="87"/>
    </row>
    <row r="515" spans="6:6" x14ac:dyDescent="0.2">
      <c r="F515" s="87"/>
    </row>
    <row r="516" spans="6:6" x14ac:dyDescent="0.2">
      <c r="F516" s="87"/>
    </row>
    <row r="517" spans="6:6" x14ac:dyDescent="0.2">
      <c r="F517" s="87"/>
    </row>
    <row r="518" spans="6:6" x14ac:dyDescent="0.2">
      <c r="F518" s="87"/>
    </row>
    <row r="519" spans="6:6" x14ac:dyDescent="0.2">
      <c r="F519" s="87"/>
    </row>
    <row r="520" spans="6:6" x14ac:dyDescent="0.2">
      <c r="F520" s="87"/>
    </row>
    <row r="521" spans="6:6" x14ac:dyDescent="0.2">
      <c r="F521" s="87"/>
    </row>
    <row r="522" spans="6:6" x14ac:dyDescent="0.2">
      <c r="F522" s="87"/>
    </row>
    <row r="523" spans="6:6" x14ac:dyDescent="0.2">
      <c r="F523" s="87"/>
    </row>
    <row r="524" spans="6:6" x14ac:dyDescent="0.2">
      <c r="F524" s="87"/>
    </row>
    <row r="525" spans="6:6" x14ac:dyDescent="0.2">
      <c r="F525" s="87"/>
    </row>
    <row r="526" spans="6:6" x14ac:dyDescent="0.2">
      <c r="F526" s="87"/>
    </row>
    <row r="527" spans="6:6" x14ac:dyDescent="0.2">
      <c r="F527" s="87"/>
    </row>
    <row r="528" spans="6:6" x14ac:dyDescent="0.2">
      <c r="F528" s="87"/>
    </row>
    <row r="529" spans="6:6" x14ac:dyDescent="0.2">
      <c r="F529" s="87"/>
    </row>
    <row r="530" spans="6:6" x14ac:dyDescent="0.2">
      <c r="F530" s="87"/>
    </row>
    <row r="531" spans="6:6" x14ac:dyDescent="0.2">
      <c r="F531" s="87"/>
    </row>
    <row r="532" spans="6:6" x14ac:dyDescent="0.2">
      <c r="F532" s="87"/>
    </row>
    <row r="533" spans="6:6" x14ac:dyDescent="0.2">
      <c r="F533" s="87"/>
    </row>
    <row r="534" spans="6:6" x14ac:dyDescent="0.2">
      <c r="F534" s="87"/>
    </row>
    <row r="535" spans="6:6" x14ac:dyDescent="0.2">
      <c r="F535" s="87"/>
    </row>
    <row r="536" spans="6:6" x14ac:dyDescent="0.2">
      <c r="F536" s="87"/>
    </row>
    <row r="537" spans="6:6" x14ac:dyDescent="0.2">
      <c r="F537" s="87"/>
    </row>
    <row r="538" spans="6:6" x14ac:dyDescent="0.2">
      <c r="F538" s="87"/>
    </row>
    <row r="539" spans="6:6" x14ac:dyDescent="0.2">
      <c r="F539" s="87"/>
    </row>
    <row r="540" spans="6:6" x14ac:dyDescent="0.2">
      <c r="F540" s="87"/>
    </row>
    <row r="541" spans="6:6" x14ac:dyDescent="0.2">
      <c r="F541" s="87"/>
    </row>
    <row r="542" spans="6:6" x14ac:dyDescent="0.2">
      <c r="F542" s="87"/>
    </row>
    <row r="543" spans="6:6" x14ac:dyDescent="0.2">
      <c r="F543" s="87"/>
    </row>
    <row r="544" spans="6:6" x14ac:dyDescent="0.2">
      <c r="F544" s="87"/>
    </row>
    <row r="545" spans="6:6" x14ac:dyDescent="0.2">
      <c r="F545" s="87"/>
    </row>
    <row r="546" spans="6:6" x14ac:dyDescent="0.2">
      <c r="F546" s="87"/>
    </row>
    <row r="547" spans="6:6" x14ac:dyDescent="0.2">
      <c r="F547" s="87"/>
    </row>
    <row r="548" spans="6:6" x14ac:dyDescent="0.2">
      <c r="F548" s="87"/>
    </row>
    <row r="549" spans="6:6" x14ac:dyDescent="0.2">
      <c r="F549" s="87"/>
    </row>
    <row r="550" spans="6:6" x14ac:dyDescent="0.2">
      <c r="F550" s="87"/>
    </row>
    <row r="551" spans="6:6" x14ac:dyDescent="0.2">
      <c r="F551" s="87"/>
    </row>
    <row r="552" spans="6:6" x14ac:dyDescent="0.2">
      <c r="F552" s="87"/>
    </row>
    <row r="553" spans="6:6" x14ac:dyDescent="0.2">
      <c r="F553" s="87"/>
    </row>
    <row r="554" spans="6:6" x14ac:dyDescent="0.2">
      <c r="F554" s="87"/>
    </row>
    <row r="555" spans="6:6" x14ac:dyDescent="0.2">
      <c r="F555" s="87"/>
    </row>
    <row r="556" spans="6:6" x14ac:dyDescent="0.2">
      <c r="F556" s="87"/>
    </row>
    <row r="557" spans="6:6" x14ac:dyDescent="0.2">
      <c r="F557" s="87"/>
    </row>
    <row r="558" spans="6:6" x14ac:dyDescent="0.2">
      <c r="F558" s="87"/>
    </row>
    <row r="559" spans="6:6" x14ac:dyDescent="0.2">
      <c r="F559" s="87"/>
    </row>
    <row r="560" spans="6:6" x14ac:dyDescent="0.2">
      <c r="F560" s="87"/>
    </row>
    <row r="561" spans="6:6" x14ac:dyDescent="0.2">
      <c r="F561" s="87"/>
    </row>
    <row r="562" spans="6:6" x14ac:dyDescent="0.2">
      <c r="F562" s="87"/>
    </row>
    <row r="563" spans="6:6" x14ac:dyDescent="0.2">
      <c r="F563" s="87"/>
    </row>
    <row r="564" spans="6:6" x14ac:dyDescent="0.2">
      <c r="F564" s="87"/>
    </row>
    <row r="565" spans="6:6" x14ac:dyDescent="0.2">
      <c r="F565" s="87"/>
    </row>
    <row r="566" spans="6:6" x14ac:dyDescent="0.2">
      <c r="F566" s="87"/>
    </row>
    <row r="567" spans="6:6" x14ac:dyDescent="0.2">
      <c r="F567" s="87"/>
    </row>
    <row r="568" spans="6:6" x14ac:dyDescent="0.2">
      <c r="F568" s="87"/>
    </row>
    <row r="569" spans="6:6" x14ac:dyDescent="0.2">
      <c r="F569" s="87"/>
    </row>
    <row r="570" spans="6:6" x14ac:dyDescent="0.2">
      <c r="F570" s="87"/>
    </row>
    <row r="571" spans="6:6" x14ac:dyDescent="0.2">
      <c r="F571" s="87"/>
    </row>
    <row r="572" spans="6:6" x14ac:dyDescent="0.2">
      <c r="F572" s="87"/>
    </row>
    <row r="573" spans="6:6" x14ac:dyDescent="0.2">
      <c r="F573" s="87"/>
    </row>
    <row r="574" spans="6:6" x14ac:dyDescent="0.2">
      <c r="F574" s="87"/>
    </row>
    <row r="575" spans="6:6" x14ac:dyDescent="0.2">
      <c r="F575" s="87"/>
    </row>
    <row r="576" spans="6:6" x14ac:dyDescent="0.2">
      <c r="F576" s="87"/>
    </row>
    <row r="577" spans="6:6" x14ac:dyDescent="0.2">
      <c r="F577" s="87"/>
    </row>
    <row r="578" spans="6:6" x14ac:dyDescent="0.2">
      <c r="F578" s="87"/>
    </row>
    <row r="579" spans="6:6" x14ac:dyDescent="0.2">
      <c r="F579" s="87"/>
    </row>
    <row r="580" spans="6:6" x14ac:dyDescent="0.2">
      <c r="F580" s="87"/>
    </row>
    <row r="581" spans="6:6" x14ac:dyDescent="0.2">
      <c r="F581" s="87"/>
    </row>
    <row r="582" spans="6:6" x14ac:dyDescent="0.2">
      <c r="F582" s="87"/>
    </row>
    <row r="583" spans="6:6" x14ac:dyDescent="0.2">
      <c r="F583" s="87"/>
    </row>
    <row r="584" spans="6:6" x14ac:dyDescent="0.2">
      <c r="F584" s="87"/>
    </row>
    <row r="585" spans="6:6" x14ac:dyDescent="0.2">
      <c r="F585" s="87"/>
    </row>
    <row r="586" spans="6:6" x14ac:dyDescent="0.2">
      <c r="F586" s="87"/>
    </row>
    <row r="587" spans="6:6" x14ac:dyDescent="0.2">
      <c r="F587" s="87"/>
    </row>
    <row r="588" spans="6:6" x14ac:dyDescent="0.2">
      <c r="F588" s="87"/>
    </row>
    <row r="589" spans="6:6" x14ac:dyDescent="0.2">
      <c r="F589" s="87"/>
    </row>
    <row r="590" spans="6:6" x14ac:dyDescent="0.2">
      <c r="F590" s="87"/>
    </row>
    <row r="591" spans="6:6" x14ac:dyDescent="0.2">
      <c r="F591" s="87"/>
    </row>
    <row r="592" spans="6:6" x14ac:dyDescent="0.2">
      <c r="F592" s="87"/>
    </row>
    <row r="593" spans="6:6" x14ac:dyDescent="0.2">
      <c r="F593" s="87"/>
    </row>
    <row r="594" spans="6:6" x14ac:dyDescent="0.2">
      <c r="F594" s="87"/>
    </row>
    <row r="595" spans="6:6" x14ac:dyDescent="0.2">
      <c r="F595" s="87"/>
    </row>
    <row r="596" spans="6:6" x14ac:dyDescent="0.2">
      <c r="F596" s="87"/>
    </row>
    <row r="597" spans="6:6" x14ac:dyDescent="0.2">
      <c r="F597" s="87"/>
    </row>
    <row r="598" spans="6:6" x14ac:dyDescent="0.2">
      <c r="F598" s="87"/>
    </row>
    <row r="599" spans="6:6" x14ac:dyDescent="0.2">
      <c r="F599" s="87"/>
    </row>
    <row r="600" spans="6:6" x14ac:dyDescent="0.2">
      <c r="F600" s="87"/>
    </row>
    <row r="601" spans="6:6" x14ac:dyDescent="0.2">
      <c r="F601" s="87"/>
    </row>
    <row r="602" spans="6:6" x14ac:dyDescent="0.2">
      <c r="F602" s="87"/>
    </row>
    <row r="603" spans="6:6" x14ac:dyDescent="0.2">
      <c r="F603" s="87"/>
    </row>
    <row r="604" spans="6:6" x14ac:dyDescent="0.2">
      <c r="F604" s="87"/>
    </row>
    <row r="605" spans="6:6" x14ac:dyDescent="0.2">
      <c r="F605" s="87"/>
    </row>
    <row r="606" spans="6:6" x14ac:dyDescent="0.2">
      <c r="F606" s="87"/>
    </row>
    <row r="607" spans="6:6" x14ac:dyDescent="0.2">
      <c r="F607" s="87"/>
    </row>
    <row r="608" spans="6:6" x14ac:dyDescent="0.2">
      <c r="F608" s="87"/>
    </row>
    <row r="609" spans="6:6" x14ac:dyDescent="0.2">
      <c r="F609" s="87"/>
    </row>
    <row r="610" spans="6:6" x14ac:dyDescent="0.2">
      <c r="F610" s="87"/>
    </row>
    <row r="611" spans="6:6" x14ac:dyDescent="0.2">
      <c r="F611" s="87"/>
    </row>
    <row r="612" spans="6:6" x14ac:dyDescent="0.2">
      <c r="F612" s="87"/>
    </row>
    <row r="613" spans="6:6" x14ac:dyDescent="0.2">
      <c r="F613" s="87"/>
    </row>
    <row r="614" spans="6:6" x14ac:dyDescent="0.2">
      <c r="F614" s="87"/>
    </row>
    <row r="615" spans="6:6" x14ac:dyDescent="0.2">
      <c r="F615" s="87"/>
    </row>
    <row r="616" spans="6:6" x14ac:dyDescent="0.2">
      <c r="F616" s="87"/>
    </row>
    <row r="617" spans="6:6" x14ac:dyDescent="0.2">
      <c r="F617" s="87"/>
    </row>
    <row r="618" spans="6:6" x14ac:dyDescent="0.2">
      <c r="F618" s="87"/>
    </row>
    <row r="619" spans="6:6" x14ac:dyDescent="0.2">
      <c r="F619" s="87"/>
    </row>
    <row r="620" spans="6:6" x14ac:dyDescent="0.2">
      <c r="F620" s="87"/>
    </row>
    <row r="621" spans="6:6" x14ac:dyDescent="0.2">
      <c r="F621" s="87"/>
    </row>
    <row r="622" spans="6:6" x14ac:dyDescent="0.2">
      <c r="F622" s="87"/>
    </row>
    <row r="623" spans="6:6" x14ac:dyDescent="0.2">
      <c r="F623" s="87"/>
    </row>
    <row r="624" spans="6:6" x14ac:dyDescent="0.2">
      <c r="F624" s="87"/>
    </row>
    <row r="625" spans="6:6" x14ac:dyDescent="0.2">
      <c r="F625" s="87"/>
    </row>
    <row r="626" spans="6:6" x14ac:dyDescent="0.2">
      <c r="F626" s="87"/>
    </row>
    <row r="627" spans="6:6" x14ac:dyDescent="0.2">
      <c r="F627" s="87"/>
    </row>
    <row r="628" spans="6:6" x14ac:dyDescent="0.2">
      <c r="F628" s="87"/>
    </row>
    <row r="629" spans="6:6" x14ac:dyDescent="0.2">
      <c r="F629" s="87"/>
    </row>
    <row r="630" spans="6:6" x14ac:dyDescent="0.2">
      <c r="F630" s="87"/>
    </row>
    <row r="631" spans="6:6" x14ac:dyDescent="0.2">
      <c r="F631" s="87"/>
    </row>
    <row r="632" spans="6:6" x14ac:dyDescent="0.2">
      <c r="F632" s="87"/>
    </row>
    <row r="633" spans="6:6" x14ac:dyDescent="0.2">
      <c r="F633" s="87"/>
    </row>
    <row r="634" spans="6:6" x14ac:dyDescent="0.2">
      <c r="F634" s="87"/>
    </row>
    <row r="635" spans="6:6" x14ac:dyDescent="0.2">
      <c r="F635" s="87"/>
    </row>
    <row r="636" spans="6:6" x14ac:dyDescent="0.2">
      <c r="F636" s="87"/>
    </row>
    <row r="637" spans="6:6" x14ac:dyDescent="0.2">
      <c r="F637" s="87"/>
    </row>
    <row r="638" spans="6:6" x14ac:dyDescent="0.2">
      <c r="F638" s="87"/>
    </row>
    <row r="639" spans="6:6" x14ac:dyDescent="0.2">
      <c r="F639" s="87"/>
    </row>
    <row r="640" spans="6:6" x14ac:dyDescent="0.2">
      <c r="F640" s="87"/>
    </row>
    <row r="641" spans="6:6" x14ac:dyDescent="0.2">
      <c r="F641" s="87"/>
    </row>
    <row r="642" spans="6:6" x14ac:dyDescent="0.2">
      <c r="F642" s="87"/>
    </row>
    <row r="643" spans="6:6" x14ac:dyDescent="0.2">
      <c r="F643" s="87"/>
    </row>
    <row r="644" spans="6:6" x14ac:dyDescent="0.2">
      <c r="F644" s="87"/>
    </row>
    <row r="645" spans="6:6" x14ac:dyDescent="0.2">
      <c r="F645" s="87"/>
    </row>
    <row r="646" spans="6:6" x14ac:dyDescent="0.2">
      <c r="F646" s="87"/>
    </row>
    <row r="647" spans="6:6" x14ac:dyDescent="0.2">
      <c r="F647" s="87"/>
    </row>
    <row r="648" spans="6:6" x14ac:dyDescent="0.2">
      <c r="F648" s="87"/>
    </row>
    <row r="649" spans="6:6" x14ac:dyDescent="0.2">
      <c r="F649" s="87"/>
    </row>
    <row r="650" spans="6:6" x14ac:dyDescent="0.2">
      <c r="F650" s="87"/>
    </row>
    <row r="651" spans="6:6" x14ac:dyDescent="0.2">
      <c r="F651" s="87"/>
    </row>
    <row r="652" spans="6:6" x14ac:dyDescent="0.2">
      <c r="F652" s="87"/>
    </row>
    <row r="653" spans="6:6" x14ac:dyDescent="0.2">
      <c r="F653" s="87"/>
    </row>
    <row r="654" spans="6:6" x14ac:dyDescent="0.2">
      <c r="F654" s="87"/>
    </row>
    <row r="655" spans="6:6" x14ac:dyDescent="0.2">
      <c r="F655" s="87"/>
    </row>
    <row r="656" spans="6:6" x14ac:dyDescent="0.2">
      <c r="F656" s="87"/>
    </row>
    <row r="657" spans="6:6" x14ac:dyDescent="0.2">
      <c r="F657" s="87"/>
    </row>
    <row r="658" spans="6:6" x14ac:dyDescent="0.2">
      <c r="F658" s="87"/>
    </row>
    <row r="659" spans="6:6" x14ac:dyDescent="0.2">
      <c r="F659" s="87"/>
    </row>
    <row r="660" spans="6:6" x14ac:dyDescent="0.2">
      <c r="F660" s="87"/>
    </row>
    <row r="661" spans="6:6" x14ac:dyDescent="0.2">
      <c r="F661" s="87"/>
    </row>
    <row r="662" spans="6:6" x14ac:dyDescent="0.2">
      <c r="F662" s="87"/>
    </row>
    <row r="663" spans="6:6" x14ac:dyDescent="0.2">
      <c r="F663" s="87"/>
    </row>
    <row r="664" spans="6:6" x14ac:dyDescent="0.2">
      <c r="F664" s="87"/>
    </row>
    <row r="665" spans="6:6" x14ac:dyDescent="0.2">
      <c r="F665" s="87"/>
    </row>
    <row r="666" spans="6:6" x14ac:dyDescent="0.2">
      <c r="F666" s="87"/>
    </row>
    <row r="667" spans="6:6" x14ac:dyDescent="0.2">
      <c r="F667" s="87"/>
    </row>
    <row r="668" spans="6:6" x14ac:dyDescent="0.2">
      <c r="F668" s="87"/>
    </row>
    <row r="669" spans="6:6" x14ac:dyDescent="0.2">
      <c r="F669" s="87"/>
    </row>
    <row r="670" spans="6:6" x14ac:dyDescent="0.2">
      <c r="F670" s="87"/>
    </row>
    <row r="671" spans="6:6" x14ac:dyDescent="0.2">
      <c r="F671" s="87"/>
    </row>
    <row r="672" spans="6:6" x14ac:dyDescent="0.2">
      <c r="F672" s="87"/>
    </row>
    <row r="673" spans="6:6" x14ac:dyDescent="0.2">
      <c r="F673" s="87"/>
    </row>
    <row r="674" spans="6:6" x14ac:dyDescent="0.2">
      <c r="F674" s="87"/>
    </row>
    <row r="675" spans="6:6" x14ac:dyDescent="0.2">
      <c r="F675" s="87"/>
    </row>
    <row r="676" spans="6:6" x14ac:dyDescent="0.2">
      <c r="F676" s="87"/>
    </row>
    <row r="677" spans="6:6" x14ac:dyDescent="0.2">
      <c r="F677" s="87"/>
    </row>
    <row r="678" spans="6:6" x14ac:dyDescent="0.2">
      <c r="F678" s="87"/>
    </row>
    <row r="679" spans="6:6" x14ac:dyDescent="0.2">
      <c r="F679" s="87"/>
    </row>
    <row r="680" spans="6:6" x14ac:dyDescent="0.2">
      <c r="F680" s="87"/>
    </row>
    <row r="681" spans="6:6" x14ac:dyDescent="0.2">
      <c r="F681" s="87"/>
    </row>
    <row r="682" spans="6:6" x14ac:dyDescent="0.2">
      <c r="F682" s="87"/>
    </row>
    <row r="683" spans="6:6" x14ac:dyDescent="0.2">
      <c r="F683" s="87"/>
    </row>
    <row r="684" spans="6:6" x14ac:dyDescent="0.2">
      <c r="F684" s="87"/>
    </row>
    <row r="685" spans="6:6" x14ac:dyDescent="0.2">
      <c r="F685" s="87"/>
    </row>
    <row r="686" spans="6:6" x14ac:dyDescent="0.2">
      <c r="F686" s="87"/>
    </row>
    <row r="687" spans="6:6" x14ac:dyDescent="0.2">
      <c r="F687" s="87"/>
    </row>
    <row r="688" spans="6:6" x14ac:dyDescent="0.2">
      <c r="F688" s="87"/>
    </row>
    <row r="689" spans="6:6" x14ac:dyDescent="0.2">
      <c r="F689" s="87"/>
    </row>
    <row r="690" spans="6:6" x14ac:dyDescent="0.2">
      <c r="F690" s="87"/>
    </row>
    <row r="691" spans="6:6" x14ac:dyDescent="0.2">
      <c r="F691" s="87"/>
    </row>
    <row r="692" spans="6:6" x14ac:dyDescent="0.2">
      <c r="F692" s="87"/>
    </row>
    <row r="693" spans="6:6" x14ac:dyDescent="0.2">
      <c r="F693" s="87"/>
    </row>
    <row r="694" spans="6:6" x14ac:dyDescent="0.2">
      <c r="F694" s="87"/>
    </row>
    <row r="695" spans="6:6" x14ac:dyDescent="0.2">
      <c r="F695" s="87"/>
    </row>
    <row r="696" spans="6:6" x14ac:dyDescent="0.2">
      <c r="F696" s="87"/>
    </row>
    <row r="697" spans="6:6" x14ac:dyDescent="0.2">
      <c r="F697" s="87"/>
    </row>
    <row r="698" spans="6:6" x14ac:dyDescent="0.2">
      <c r="F698" s="87"/>
    </row>
    <row r="699" spans="6:6" x14ac:dyDescent="0.2">
      <c r="F699" s="87"/>
    </row>
    <row r="700" spans="6:6" x14ac:dyDescent="0.2">
      <c r="F700" s="87"/>
    </row>
    <row r="701" spans="6:6" x14ac:dyDescent="0.2">
      <c r="F701" s="87"/>
    </row>
    <row r="702" spans="6:6" x14ac:dyDescent="0.2">
      <c r="F702" s="87"/>
    </row>
    <row r="703" spans="6:6" x14ac:dyDescent="0.2">
      <c r="F703" s="87"/>
    </row>
    <row r="704" spans="6:6" x14ac:dyDescent="0.2">
      <c r="F704" s="87"/>
    </row>
    <row r="705" spans="6:6" x14ac:dyDescent="0.2">
      <c r="F705" s="87"/>
    </row>
    <row r="706" spans="6:6" x14ac:dyDescent="0.2">
      <c r="F706" s="87"/>
    </row>
    <row r="707" spans="6:6" x14ac:dyDescent="0.2">
      <c r="F707" s="87"/>
    </row>
    <row r="708" spans="6:6" x14ac:dyDescent="0.2">
      <c r="F708" s="87"/>
    </row>
    <row r="709" spans="6:6" x14ac:dyDescent="0.2">
      <c r="F709" s="87"/>
    </row>
    <row r="710" spans="6:6" x14ac:dyDescent="0.2">
      <c r="F710" s="87"/>
    </row>
    <row r="711" spans="6:6" x14ac:dyDescent="0.2">
      <c r="F711" s="87"/>
    </row>
    <row r="712" spans="6:6" x14ac:dyDescent="0.2">
      <c r="F712" s="87"/>
    </row>
    <row r="713" spans="6:6" x14ac:dyDescent="0.2">
      <c r="F713" s="87"/>
    </row>
    <row r="714" spans="6:6" x14ac:dyDescent="0.2">
      <c r="F714" s="87"/>
    </row>
    <row r="715" spans="6:6" x14ac:dyDescent="0.2">
      <c r="F715" s="87"/>
    </row>
    <row r="716" spans="6:6" x14ac:dyDescent="0.2">
      <c r="F716" s="87"/>
    </row>
    <row r="717" spans="6:6" x14ac:dyDescent="0.2">
      <c r="F717" s="87"/>
    </row>
    <row r="718" spans="6:6" x14ac:dyDescent="0.2">
      <c r="F718" s="87"/>
    </row>
    <row r="719" spans="6:6" x14ac:dyDescent="0.2">
      <c r="F719" s="87"/>
    </row>
    <row r="720" spans="6:6" x14ac:dyDescent="0.2">
      <c r="F720" s="87"/>
    </row>
    <row r="721" spans="6:6" x14ac:dyDescent="0.2">
      <c r="F721" s="87"/>
    </row>
    <row r="722" spans="6:6" x14ac:dyDescent="0.2">
      <c r="F722" s="87"/>
    </row>
    <row r="723" spans="6:6" x14ac:dyDescent="0.2">
      <c r="F723" s="87"/>
    </row>
    <row r="724" spans="6:6" x14ac:dyDescent="0.2">
      <c r="F724" s="87"/>
    </row>
    <row r="725" spans="6:6" x14ac:dyDescent="0.2">
      <c r="F725" s="87"/>
    </row>
    <row r="726" spans="6:6" x14ac:dyDescent="0.2">
      <c r="F726" s="87"/>
    </row>
    <row r="727" spans="6:6" x14ac:dyDescent="0.2">
      <c r="F727" s="87"/>
    </row>
    <row r="728" spans="6:6" x14ac:dyDescent="0.2">
      <c r="F728" s="87"/>
    </row>
    <row r="729" spans="6:6" x14ac:dyDescent="0.2">
      <c r="F729" s="87"/>
    </row>
    <row r="730" spans="6:6" x14ac:dyDescent="0.2">
      <c r="F730" s="87"/>
    </row>
    <row r="731" spans="6:6" x14ac:dyDescent="0.2">
      <c r="F731" s="87"/>
    </row>
    <row r="732" spans="6:6" x14ac:dyDescent="0.2">
      <c r="F732" s="87"/>
    </row>
    <row r="733" spans="6:6" x14ac:dyDescent="0.2">
      <c r="F733" s="87"/>
    </row>
    <row r="734" spans="6:6" x14ac:dyDescent="0.2">
      <c r="F734" s="87"/>
    </row>
    <row r="735" spans="6:6" x14ac:dyDescent="0.2">
      <c r="F735" s="87"/>
    </row>
    <row r="736" spans="6:6" x14ac:dyDescent="0.2">
      <c r="F736" s="87"/>
    </row>
    <row r="737" spans="6:6" x14ac:dyDescent="0.2">
      <c r="F737" s="87"/>
    </row>
    <row r="738" spans="6:6" x14ac:dyDescent="0.2">
      <c r="F738" s="87"/>
    </row>
    <row r="739" spans="6:6" x14ac:dyDescent="0.2">
      <c r="F739" s="87"/>
    </row>
    <row r="740" spans="6:6" x14ac:dyDescent="0.2">
      <c r="F740" s="87"/>
    </row>
    <row r="741" spans="6:6" x14ac:dyDescent="0.2">
      <c r="F741" s="87"/>
    </row>
    <row r="742" spans="6:6" x14ac:dyDescent="0.2">
      <c r="F742" s="87"/>
    </row>
    <row r="743" spans="6:6" x14ac:dyDescent="0.2">
      <c r="F743" s="87"/>
    </row>
    <row r="744" spans="6:6" x14ac:dyDescent="0.2">
      <c r="F744" s="87"/>
    </row>
    <row r="745" spans="6:6" x14ac:dyDescent="0.2">
      <c r="F745" s="87"/>
    </row>
    <row r="746" spans="6:6" x14ac:dyDescent="0.2">
      <c r="F746" s="87"/>
    </row>
    <row r="747" spans="6:6" x14ac:dyDescent="0.2">
      <c r="F747" s="87"/>
    </row>
    <row r="748" spans="6:6" x14ac:dyDescent="0.2">
      <c r="F748" s="87"/>
    </row>
    <row r="749" spans="6:6" x14ac:dyDescent="0.2">
      <c r="F749" s="87"/>
    </row>
    <row r="750" spans="6:6" x14ac:dyDescent="0.2">
      <c r="F750" s="87"/>
    </row>
    <row r="751" spans="6:6" x14ac:dyDescent="0.2">
      <c r="F751" s="87"/>
    </row>
    <row r="752" spans="6:6" x14ac:dyDescent="0.2">
      <c r="F752" s="87"/>
    </row>
    <row r="753" spans="6:6" x14ac:dyDescent="0.2">
      <c r="F753" s="87"/>
    </row>
    <row r="754" spans="6:6" x14ac:dyDescent="0.2">
      <c r="F754" s="87"/>
    </row>
    <row r="755" spans="6:6" x14ac:dyDescent="0.2">
      <c r="F755" s="87"/>
    </row>
    <row r="756" spans="6:6" x14ac:dyDescent="0.2">
      <c r="F756" s="87"/>
    </row>
    <row r="757" spans="6:6" x14ac:dyDescent="0.2">
      <c r="F757" s="87"/>
    </row>
    <row r="758" spans="6:6" x14ac:dyDescent="0.2">
      <c r="F758" s="87"/>
    </row>
    <row r="759" spans="6:6" x14ac:dyDescent="0.2">
      <c r="F759" s="87"/>
    </row>
    <row r="760" spans="6:6" x14ac:dyDescent="0.2">
      <c r="F760" s="87"/>
    </row>
    <row r="761" spans="6:6" x14ac:dyDescent="0.2">
      <c r="F761" s="87"/>
    </row>
    <row r="762" spans="6:6" x14ac:dyDescent="0.2">
      <c r="F762" s="87"/>
    </row>
    <row r="763" spans="6:6" x14ac:dyDescent="0.2">
      <c r="F763" s="87"/>
    </row>
    <row r="764" spans="6:6" x14ac:dyDescent="0.2">
      <c r="F764" s="87"/>
    </row>
    <row r="765" spans="6:6" x14ac:dyDescent="0.2">
      <c r="F765" s="87"/>
    </row>
    <row r="766" spans="6:6" x14ac:dyDescent="0.2">
      <c r="F766" s="87"/>
    </row>
    <row r="767" spans="6:6" x14ac:dyDescent="0.2">
      <c r="F767" s="87"/>
    </row>
    <row r="768" spans="6:6" x14ac:dyDescent="0.2">
      <c r="F768" s="87"/>
    </row>
    <row r="769" spans="6:6" x14ac:dyDescent="0.2">
      <c r="F769" s="87"/>
    </row>
    <row r="770" spans="6:6" x14ac:dyDescent="0.2">
      <c r="F770" s="87"/>
    </row>
    <row r="771" spans="6:6" x14ac:dyDescent="0.2">
      <c r="F771" s="87"/>
    </row>
    <row r="772" spans="6:6" x14ac:dyDescent="0.2">
      <c r="F772" s="87"/>
    </row>
    <row r="773" spans="6:6" x14ac:dyDescent="0.2">
      <c r="F773" s="87"/>
    </row>
    <row r="774" spans="6:6" x14ac:dyDescent="0.2">
      <c r="F774" s="87"/>
    </row>
    <row r="775" spans="6:6" x14ac:dyDescent="0.2">
      <c r="F775" s="87"/>
    </row>
    <row r="776" spans="6:6" x14ac:dyDescent="0.2">
      <c r="F776" s="87"/>
    </row>
    <row r="777" spans="6:6" x14ac:dyDescent="0.2">
      <c r="F777" s="87"/>
    </row>
    <row r="778" spans="6:6" x14ac:dyDescent="0.2">
      <c r="F778" s="87"/>
    </row>
    <row r="779" spans="6:6" x14ac:dyDescent="0.2">
      <c r="F779" s="87"/>
    </row>
    <row r="780" spans="6:6" x14ac:dyDescent="0.2">
      <c r="F780" s="87"/>
    </row>
    <row r="781" spans="6:6" x14ac:dyDescent="0.2">
      <c r="F781" s="87"/>
    </row>
    <row r="782" spans="6:6" x14ac:dyDescent="0.2">
      <c r="F782" s="87"/>
    </row>
    <row r="783" spans="6:6" x14ac:dyDescent="0.2">
      <c r="F783" s="87"/>
    </row>
    <row r="784" spans="6:6" x14ac:dyDescent="0.2">
      <c r="F784" s="87"/>
    </row>
    <row r="785" spans="6:6" x14ac:dyDescent="0.2">
      <c r="F785" s="87"/>
    </row>
    <row r="786" spans="6:6" x14ac:dyDescent="0.2">
      <c r="F786" s="87"/>
    </row>
    <row r="787" spans="6:6" x14ac:dyDescent="0.2">
      <c r="F787" s="87"/>
    </row>
    <row r="788" spans="6:6" x14ac:dyDescent="0.2">
      <c r="F788" s="87"/>
    </row>
    <row r="789" spans="6:6" x14ac:dyDescent="0.2">
      <c r="F789" s="87"/>
    </row>
    <row r="790" spans="6:6" x14ac:dyDescent="0.2">
      <c r="F790" s="87"/>
    </row>
    <row r="791" spans="6:6" x14ac:dyDescent="0.2">
      <c r="F791" s="87"/>
    </row>
    <row r="792" spans="6:6" x14ac:dyDescent="0.2">
      <c r="F792" s="87"/>
    </row>
    <row r="793" spans="6:6" x14ac:dyDescent="0.2">
      <c r="F793" s="87"/>
    </row>
    <row r="794" spans="6:6" x14ac:dyDescent="0.2">
      <c r="F794" s="87"/>
    </row>
    <row r="795" spans="6:6" x14ac:dyDescent="0.2">
      <c r="F795" s="87"/>
    </row>
    <row r="796" spans="6:6" x14ac:dyDescent="0.2">
      <c r="F796" s="87"/>
    </row>
    <row r="797" spans="6:6" x14ac:dyDescent="0.2">
      <c r="F797" s="87"/>
    </row>
    <row r="798" spans="6:6" x14ac:dyDescent="0.2">
      <c r="F798" s="87"/>
    </row>
    <row r="799" spans="6:6" x14ac:dyDescent="0.2">
      <c r="F799" s="87"/>
    </row>
    <row r="800" spans="6:6" x14ac:dyDescent="0.2">
      <c r="F800" s="87"/>
    </row>
    <row r="801" spans="6:6" x14ac:dyDescent="0.2">
      <c r="F801" s="87"/>
    </row>
    <row r="802" spans="6:6" x14ac:dyDescent="0.2">
      <c r="F802" s="87"/>
    </row>
    <row r="803" spans="6:6" x14ac:dyDescent="0.2">
      <c r="F803" s="87"/>
    </row>
    <row r="804" spans="6:6" x14ac:dyDescent="0.2">
      <c r="F804" s="87"/>
    </row>
    <row r="805" spans="6:6" x14ac:dyDescent="0.2">
      <c r="F805" s="87"/>
    </row>
    <row r="806" spans="6:6" x14ac:dyDescent="0.2">
      <c r="F806" s="87"/>
    </row>
    <row r="807" spans="6:6" x14ac:dyDescent="0.2">
      <c r="F807" s="87"/>
    </row>
    <row r="808" spans="6:6" x14ac:dyDescent="0.2">
      <c r="F808" s="87"/>
    </row>
    <row r="809" spans="6:6" x14ac:dyDescent="0.2">
      <c r="F809" s="87"/>
    </row>
    <row r="810" spans="6:6" x14ac:dyDescent="0.2">
      <c r="F810" s="87"/>
    </row>
    <row r="811" spans="6:6" x14ac:dyDescent="0.2">
      <c r="F811" s="87"/>
    </row>
    <row r="812" spans="6:6" x14ac:dyDescent="0.2">
      <c r="F812" s="87"/>
    </row>
    <row r="813" spans="6:6" x14ac:dyDescent="0.2">
      <c r="F813" s="87"/>
    </row>
    <row r="814" spans="6:6" x14ac:dyDescent="0.2">
      <c r="F814" s="87"/>
    </row>
    <row r="815" spans="6:6" x14ac:dyDescent="0.2">
      <c r="F815" s="87"/>
    </row>
    <row r="816" spans="6:6" x14ac:dyDescent="0.2">
      <c r="F816" s="87"/>
    </row>
    <row r="817" spans="6:6" x14ac:dyDescent="0.2">
      <c r="F817" s="87"/>
    </row>
    <row r="818" spans="6:6" x14ac:dyDescent="0.2">
      <c r="F818" s="87"/>
    </row>
    <row r="819" spans="6:6" x14ac:dyDescent="0.2">
      <c r="F819" s="87"/>
    </row>
    <row r="820" spans="6:6" x14ac:dyDescent="0.2">
      <c r="F820" s="87"/>
    </row>
    <row r="821" spans="6:6" x14ac:dyDescent="0.2">
      <c r="F821" s="87"/>
    </row>
    <row r="822" spans="6:6" x14ac:dyDescent="0.2">
      <c r="F822" s="87"/>
    </row>
    <row r="823" spans="6:6" x14ac:dyDescent="0.2">
      <c r="F823" s="87"/>
    </row>
    <row r="824" spans="6:6" x14ac:dyDescent="0.2">
      <c r="F824" s="87"/>
    </row>
    <row r="825" spans="6:6" x14ac:dyDescent="0.2">
      <c r="F825" s="87"/>
    </row>
    <row r="826" spans="6:6" x14ac:dyDescent="0.2">
      <c r="F826" s="87"/>
    </row>
    <row r="827" spans="6:6" x14ac:dyDescent="0.2">
      <c r="F827" s="87"/>
    </row>
    <row r="828" spans="6:6" x14ac:dyDescent="0.2">
      <c r="F828" s="87"/>
    </row>
    <row r="829" spans="6:6" x14ac:dyDescent="0.2">
      <c r="F829" s="87"/>
    </row>
    <row r="830" spans="6:6" x14ac:dyDescent="0.2">
      <c r="F830" s="87"/>
    </row>
    <row r="831" spans="6:6" x14ac:dyDescent="0.2">
      <c r="F831" s="87"/>
    </row>
    <row r="832" spans="6:6" x14ac:dyDescent="0.2">
      <c r="F832" s="87"/>
    </row>
    <row r="833" spans="6:6" x14ac:dyDescent="0.2">
      <c r="F833" s="87"/>
    </row>
    <row r="834" spans="6:6" x14ac:dyDescent="0.2">
      <c r="F834" s="87"/>
    </row>
    <row r="835" spans="6:6" x14ac:dyDescent="0.2">
      <c r="F835" s="87"/>
    </row>
    <row r="836" spans="6:6" x14ac:dyDescent="0.2">
      <c r="F836" s="87"/>
    </row>
    <row r="837" spans="6:6" x14ac:dyDescent="0.2">
      <c r="F837" s="87"/>
    </row>
    <row r="838" spans="6:6" x14ac:dyDescent="0.2">
      <c r="F838" s="87"/>
    </row>
    <row r="839" spans="6:6" x14ac:dyDescent="0.2">
      <c r="F839" s="87"/>
    </row>
    <row r="840" spans="6:6" x14ac:dyDescent="0.2">
      <c r="F840" s="87"/>
    </row>
    <row r="841" spans="6:6" x14ac:dyDescent="0.2">
      <c r="F841" s="87"/>
    </row>
    <row r="842" spans="6:6" x14ac:dyDescent="0.2">
      <c r="F842" s="87"/>
    </row>
    <row r="843" spans="6:6" x14ac:dyDescent="0.2">
      <c r="F843" s="87"/>
    </row>
    <row r="844" spans="6:6" x14ac:dyDescent="0.2">
      <c r="F844" s="87"/>
    </row>
    <row r="845" spans="6:6" x14ac:dyDescent="0.2">
      <c r="F845" s="87"/>
    </row>
    <row r="846" spans="6:6" x14ac:dyDescent="0.2">
      <c r="F846" s="87"/>
    </row>
    <row r="847" spans="6:6" x14ac:dyDescent="0.2">
      <c r="F847" s="87"/>
    </row>
    <row r="848" spans="6:6" x14ac:dyDescent="0.2">
      <c r="F848" s="87"/>
    </row>
    <row r="849" spans="6:6" x14ac:dyDescent="0.2">
      <c r="F849" s="87"/>
    </row>
    <row r="850" spans="6:6" x14ac:dyDescent="0.2">
      <c r="F850" s="87"/>
    </row>
    <row r="851" spans="6:6" x14ac:dyDescent="0.2">
      <c r="F851" s="87"/>
    </row>
    <row r="852" spans="6:6" x14ac:dyDescent="0.2">
      <c r="F852" s="87"/>
    </row>
    <row r="853" spans="6:6" x14ac:dyDescent="0.2">
      <c r="F853" s="87"/>
    </row>
    <row r="854" spans="6:6" x14ac:dyDescent="0.2">
      <c r="F854" s="87"/>
    </row>
    <row r="855" spans="6:6" x14ac:dyDescent="0.2">
      <c r="F855" s="87"/>
    </row>
    <row r="856" spans="6:6" x14ac:dyDescent="0.2">
      <c r="F856" s="87"/>
    </row>
    <row r="857" spans="6:6" x14ac:dyDescent="0.2">
      <c r="F857" s="87"/>
    </row>
    <row r="858" spans="6:6" x14ac:dyDescent="0.2">
      <c r="F858" s="87"/>
    </row>
    <row r="859" spans="6:6" x14ac:dyDescent="0.2">
      <c r="F859" s="87"/>
    </row>
    <row r="860" spans="6:6" x14ac:dyDescent="0.2">
      <c r="F860" s="87"/>
    </row>
    <row r="861" spans="6:6" x14ac:dyDescent="0.2">
      <c r="F861" s="87"/>
    </row>
    <row r="862" spans="6:6" x14ac:dyDescent="0.2">
      <c r="F862" s="87"/>
    </row>
    <row r="863" spans="6:6" x14ac:dyDescent="0.2">
      <c r="F863" s="87"/>
    </row>
    <row r="864" spans="6:6" x14ac:dyDescent="0.2">
      <c r="F864" s="87"/>
    </row>
    <row r="865" spans="6:6" x14ac:dyDescent="0.2">
      <c r="F865" s="87"/>
    </row>
    <row r="866" spans="6:6" x14ac:dyDescent="0.2">
      <c r="F866" s="87"/>
    </row>
    <row r="867" spans="6:6" x14ac:dyDescent="0.2">
      <c r="F867" s="87"/>
    </row>
    <row r="868" spans="6:6" x14ac:dyDescent="0.2">
      <c r="F868" s="87"/>
    </row>
    <row r="869" spans="6:6" x14ac:dyDescent="0.2">
      <c r="F869" s="87"/>
    </row>
    <row r="870" spans="6:6" x14ac:dyDescent="0.2">
      <c r="F870" s="87"/>
    </row>
    <row r="871" spans="6:6" x14ac:dyDescent="0.2">
      <c r="F871" s="87"/>
    </row>
    <row r="872" spans="6:6" x14ac:dyDescent="0.2">
      <c r="F872" s="87"/>
    </row>
    <row r="873" spans="6:6" x14ac:dyDescent="0.2">
      <c r="F873" s="87"/>
    </row>
    <row r="874" spans="6:6" x14ac:dyDescent="0.2">
      <c r="F874" s="87"/>
    </row>
    <row r="875" spans="6:6" x14ac:dyDescent="0.2">
      <c r="F875" s="87"/>
    </row>
    <row r="876" spans="6:6" x14ac:dyDescent="0.2">
      <c r="F876" s="87"/>
    </row>
    <row r="877" spans="6:6" x14ac:dyDescent="0.2">
      <c r="F877" s="87"/>
    </row>
    <row r="878" spans="6:6" x14ac:dyDescent="0.2">
      <c r="F878" s="87"/>
    </row>
    <row r="879" spans="6:6" x14ac:dyDescent="0.2">
      <c r="F879" s="87"/>
    </row>
    <row r="880" spans="6:6" x14ac:dyDescent="0.2">
      <c r="F880" s="87"/>
    </row>
    <row r="881" spans="6:6" x14ac:dyDescent="0.2">
      <c r="F881" s="87"/>
    </row>
    <row r="882" spans="6:6" x14ac:dyDescent="0.2">
      <c r="F882" s="87"/>
    </row>
    <row r="883" spans="6:6" x14ac:dyDescent="0.2">
      <c r="F883" s="87"/>
    </row>
    <row r="884" spans="6:6" x14ac:dyDescent="0.2">
      <c r="F884" s="87"/>
    </row>
    <row r="885" spans="6:6" x14ac:dyDescent="0.2">
      <c r="F885" s="87"/>
    </row>
    <row r="886" spans="6:6" x14ac:dyDescent="0.2">
      <c r="F886" s="87"/>
    </row>
    <row r="887" spans="6:6" x14ac:dyDescent="0.2">
      <c r="F887" s="87"/>
    </row>
    <row r="888" spans="6:6" x14ac:dyDescent="0.2">
      <c r="F888" s="87"/>
    </row>
    <row r="889" spans="6:6" x14ac:dyDescent="0.2">
      <c r="F889" s="87"/>
    </row>
    <row r="890" spans="6:6" x14ac:dyDescent="0.2">
      <c r="F890" s="87"/>
    </row>
    <row r="891" spans="6:6" x14ac:dyDescent="0.2">
      <c r="F891" s="87"/>
    </row>
    <row r="892" spans="6:6" x14ac:dyDescent="0.2">
      <c r="F892" s="87"/>
    </row>
    <row r="893" spans="6:6" x14ac:dyDescent="0.2">
      <c r="F893" s="87"/>
    </row>
    <row r="894" spans="6:6" x14ac:dyDescent="0.2">
      <c r="F894" s="87"/>
    </row>
    <row r="895" spans="6:6" x14ac:dyDescent="0.2">
      <c r="F895" s="87"/>
    </row>
    <row r="896" spans="6:6" x14ac:dyDescent="0.2">
      <c r="F896" s="87"/>
    </row>
    <row r="897" spans="6:6" x14ac:dyDescent="0.2">
      <c r="F897" s="87"/>
    </row>
    <row r="898" spans="6:6" x14ac:dyDescent="0.2">
      <c r="F898" s="87"/>
    </row>
    <row r="899" spans="6:6" x14ac:dyDescent="0.2">
      <c r="F899" s="87"/>
    </row>
    <row r="900" spans="6:6" x14ac:dyDescent="0.2">
      <c r="F900" s="87"/>
    </row>
    <row r="901" spans="6:6" x14ac:dyDescent="0.2">
      <c r="F901" s="87"/>
    </row>
    <row r="902" spans="6:6" x14ac:dyDescent="0.2">
      <c r="F902" s="87"/>
    </row>
    <row r="903" spans="6:6" x14ac:dyDescent="0.2">
      <c r="F903" s="87"/>
    </row>
    <row r="904" spans="6:6" x14ac:dyDescent="0.2">
      <c r="F904" s="87"/>
    </row>
    <row r="905" spans="6:6" x14ac:dyDescent="0.2">
      <c r="F905" s="87"/>
    </row>
    <row r="906" spans="6:6" x14ac:dyDescent="0.2">
      <c r="F906" s="87"/>
    </row>
    <row r="907" spans="6:6" x14ac:dyDescent="0.2">
      <c r="F907" s="87"/>
    </row>
    <row r="908" spans="6:6" x14ac:dyDescent="0.2">
      <c r="F908" s="87"/>
    </row>
    <row r="909" spans="6:6" x14ac:dyDescent="0.2">
      <c r="F909" s="87"/>
    </row>
    <row r="910" spans="6:6" x14ac:dyDescent="0.2">
      <c r="F910" s="87"/>
    </row>
    <row r="911" spans="6:6" x14ac:dyDescent="0.2">
      <c r="F911" s="87"/>
    </row>
    <row r="912" spans="6:6" x14ac:dyDescent="0.2">
      <c r="F912" s="87"/>
    </row>
    <row r="913" spans="6:6" x14ac:dyDescent="0.2">
      <c r="F913" s="87"/>
    </row>
    <row r="914" spans="6:6" x14ac:dyDescent="0.2">
      <c r="F914" s="87"/>
    </row>
    <row r="915" spans="6:6" x14ac:dyDescent="0.2">
      <c r="F915" s="87"/>
    </row>
    <row r="916" spans="6:6" x14ac:dyDescent="0.2">
      <c r="F916" s="87"/>
    </row>
    <row r="917" spans="6:6" x14ac:dyDescent="0.2">
      <c r="F917" s="87"/>
    </row>
    <row r="918" spans="6:6" x14ac:dyDescent="0.2">
      <c r="F918" s="87"/>
    </row>
    <row r="919" spans="6:6" x14ac:dyDescent="0.2">
      <c r="F919" s="87"/>
    </row>
    <row r="920" spans="6:6" x14ac:dyDescent="0.2">
      <c r="F920" s="87"/>
    </row>
    <row r="921" spans="6:6" x14ac:dyDescent="0.2">
      <c r="F921" s="87"/>
    </row>
    <row r="922" spans="6:6" x14ac:dyDescent="0.2">
      <c r="F922" s="87"/>
    </row>
    <row r="923" spans="6:6" x14ac:dyDescent="0.2">
      <c r="F923" s="87"/>
    </row>
    <row r="924" spans="6:6" x14ac:dyDescent="0.2">
      <c r="F924" s="87"/>
    </row>
    <row r="925" spans="6:6" x14ac:dyDescent="0.2">
      <c r="F925" s="87"/>
    </row>
    <row r="926" spans="6:6" x14ac:dyDescent="0.2">
      <c r="F926" s="87"/>
    </row>
    <row r="927" spans="6:6" x14ac:dyDescent="0.2">
      <c r="F927" s="87"/>
    </row>
    <row r="928" spans="6:6" x14ac:dyDescent="0.2">
      <c r="F928" s="87"/>
    </row>
    <row r="929" spans="6:6" x14ac:dyDescent="0.2">
      <c r="F929" s="87"/>
    </row>
    <row r="930" spans="6:6" x14ac:dyDescent="0.2">
      <c r="F930" s="87"/>
    </row>
    <row r="931" spans="6:6" x14ac:dyDescent="0.2">
      <c r="F931" s="87"/>
    </row>
    <row r="932" spans="6:6" x14ac:dyDescent="0.2">
      <c r="F932" s="87"/>
    </row>
    <row r="933" spans="6:6" x14ac:dyDescent="0.2">
      <c r="F933" s="87"/>
    </row>
    <row r="934" spans="6:6" x14ac:dyDescent="0.2">
      <c r="F934" s="87"/>
    </row>
    <row r="935" spans="6:6" x14ac:dyDescent="0.2">
      <c r="F935" s="87"/>
    </row>
    <row r="936" spans="6:6" x14ac:dyDescent="0.2">
      <c r="F936" s="87"/>
    </row>
    <row r="937" spans="6:6" x14ac:dyDescent="0.2">
      <c r="F937" s="87"/>
    </row>
    <row r="938" spans="6:6" x14ac:dyDescent="0.2">
      <c r="F938" s="87"/>
    </row>
    <row r="939" spans="6:6" x14ac:dyDescent="0.2">
      <c r="F939" s="87"/>
    </row>
    <row r="940" spans="6:6" x14ac:dyDescent="0.2">
      <c r="F940" s="87"/>
    </row>
    <row r="941" spans="6:6" x14ac:dyDescent="0.2">
      <c r="F941" s="87"/>
    </row>
    <row r="942" spans="6:6" x14ac:dyDescent="0.2">
      <c r="F942" s="87"/>
    </row>
    <row r="943" spans="6:6" x14ac:dyDescent="0.2">
      <c r="F943" s="87"/>
    </row>
    <row r="944" spans="6:6" x14ac:dyDescent="0.2">
      <c r="F944" s="87"/>
    </row>
    <row r="945" spans="6:6" x14ac:dyDescent="0.2">
      <c r="F945" s="87"/>
    </row>
    <row r="946" spans="6:6" x14ac:dyDescent="0.2">
      <c r="F946" s="87"/>
    </row>
    <row r="947" spans="6:6" x14ac:dyDescent="0.2">
      <c r="F947" s="87"/>
    </row>
    <row r="948" spans="6:6" x14ac:dyDescent="0.2">
      <c r="F948" s="87"/>
    </row>
    <row r="949" spans="6:6" x14ac:dyDescent="0.2">
      <c r="F949" s="87"/>
    </row>
    <row r="950" spans="6:6" x14ac:dyDescent="0.2">
      <c r="F950" s="87"/>
    </row>
    <row r="951" spans="6:6" x14ac:dyDescent="0.2">
      <c r="F951" s="87"/>
    </row>
    <row r="952" spans="6:6" x14ac:dyDescent="0.2">
      <c r="F952" s="87"/>
    </row>
    <row r="953" spans="6:6" x14ac:dyDescent="0.2">
      <c r="F953" s="87"/>
    </row>
    <row r="954" spans="6:6" x14ac:dyDescent="0.2">
      <c r="F954" s="87"/>
    </row>
    <row r="955" spans="6:6" x14ac:dyDescent="0.2">
      <c r="F955" s="87"/>
    </row>
    <row r="956" spans="6:6" x14ac:dyDescent="0.2">
      <c r="F956" s="87"/>
    </row>
    <row r="957" spans="6:6" x14ac:dyDescent="0.2">
      <c r="F957" s="87"/>
    </row>
    <row r="958" spans="6:6" x14ac:dyDescent="0.2">
      <c r="F958" s="87"/>
    </row>
    <row r="959" spans="6:6" x14ac:dyDescent="0.2">
      <c r="F959" s="87"/>
    </row>
    <row r="960" spans="6:6" x14ac:dyDescent="0.2">
      <c r="F960" s="87"/>
    </row>
    <row r="961" spans="6:6" x14ac:dyDescent="0.2">
      <c r="F961" s="87"/>
    </row>
    <row r="962" spans="6:6" x14ac:dyDescent="0.2">
      <c r="F962" s="87"/>
    </row>
    <row r="963" spans="6:6" x14ac:dyDescent="0.2">
      <c r="F963" s="87"/>
    </row>
    <row r="964" spans="6:6" x14ac:dyDescent="0.2">
      <c r="F964" s="87"/>
    </row>
    <row r="965" spans="6:6" x14ac:dyDescent="0.2">
      <c r="F965" s="87"/>
    </row>
    <row r="966" spans="6:6" x14ac:dyDescent="0.2">
      <c r="F966" s="87"/>
    </row>
    <row r="967" spans="6:6" x14ac:dyDescent="0.2">
      <c r="F967" s="87"/>
    </row>
    <row r="968" spans="6:6" x14ac:dyDescent="0.2">
      <c r="F968" s="87"/>
    </row>
    <row r="969" spans="6:6" x14ac:dyDescent="0.2">
      <c r="F969" s="87"/>
    </row>
    <row r="970" spans="6:6" x14ac:dyDescent="0.2">
      <c r="F970" s="87"/>
    </row>
    <row r="971" spans="6:6" x14ac:dyDescent="0.2">
      <c r="F971" s="87"/>
    </row>
    <row r="972" spans="6:6" x14ac:dyDescent="0.2">
      <c r="F972" s="87"/>
    </row>
    <row r="973" spans="6:6" x14ac:dyDescent="0.2">
      <c r="F973" s="87"/>
    </row>
    <row r="974" spans="6:6" x14ac:dyDescent="0.2">
      <c r="F974" s="87"/>
    </row>
    <row r="975" spans="6:6" x14ac:dyDescent="0.2">
      <c r="F975" s="87"/>
    </row>
    <row r="976" spans="6:6" x14ac:dyDescent="0.2">
      <c r="F976" s="87"/>
    </row>
    <row r="977" spans="6:6" x14ac:dyDescent="0.2">
      <c r="F977" s="87"/>
    </row>
    <row r="978" spans="6:6" x14ac:dyDescent="0.2">
      <c r="F978" s="87"/>
    </row>
    <row r="979" spans="6:6" x14ac:dyDescent="0.2">
      <c r="F979" s="87"/>
    </row>
    <row r="980" spans="6:6" x14ac:dyDescent="0.2">
      <c r="F980" s="87"/>
    </row>
    <row r="981" spans="6:6" x14ac:dyDescent="0.2">
      <c r="F981" s="87"/>
    </row>
    <row r="982" spans="6:6" x14ac:dyDescent="0.2">
      <c r="F982" s="87"/>
    </row>
    <row r="983" spans="6:6" x14ac:dyDescent="0.2">
      <c r="F983" s="87"/>
    </row>
    <row r="984" spans="6:6" x14ac:dyDescent="0.2">
      <c r="F984" s="87"/>
    </row>
    <row r="985" spans="6:6" x14ac:dyDescent="0.2">
      <c r="F985" s="87"/>
    </row>
    <row r="986" spans="6:6" x14ac:dyDescent="0.2">
      <c r="F986" s="87"/>
    </row>
    <row r="987" spans="6:6" x14ac:dyDescent="0.2">
      <c r="F987" s="87"/>
    </row>
    <row r="988" spans="6:6" x14ac:dyDescent="0.2">
      <c r="F988" s="87"/>
    </row>
    <row r="989" spans="6:6" x14ac:dyDescent="0.2">
      <c r="F989" s="87"/>
    </row>
    <row r="990" spans="6:6" x14ac:dyDescent="0.2">
      <c r="F990" s="87"/>
    </row>
    <row r="991" spans="6:6" x14ac:dyDescent="0.2">
      <c r="F991" s="87"/>
    </row>
    <row r="992" spans="6:6" x14ac:dyDescent="0.2">
      <c r="F992" s="87"/>
    </row>
    <row r="993" spans="6:6" x14ac:dyDescent="0.2">
      <c r="F993" s="87"/>
    </row>
    <row r="994" spans="6:6" x14ac:dyDescent="0.2">
      <c r="F994" s="87"/>
    </row>
    <row r="995" spans="6:6" x14ac:dyDescent="0.2">
      <c r="F995" s="87"/>
    </row>
    <row r="996" spans="6:6" x14ac:dyDescent="0.2">
      <c r="F996" s="87"/>
    </row>
    <row r="997" spans="6:6" x14ac:dyDescent="0.2">
      <c r="F997" s="87"/>
    </row>
    <row r="998" spans="6:6" x14ac:dyDescent="0.2">
      <c r="F998" s="87"/>
    </row>
    <row r="999" spans="6:6" x14ac:dyDescent="0.2">
      <c r="F999" s="87"/>
    </row>
    <row r="1000" spans="6:6" x14ac:dyDescent="0.2">
      <c r="F1000" s="87"/>
    </row>
    <row r="1001" spans="6:6" x14ac:dyDescent="0.2">
      <c r="F1001" s="87"/>
    </row>
    <row r="1002" spans="6:6" x14ac:dyDescent="0.2">
      <c r="F1002" s="87"/>
    </row>
    <row r="1003" spans="6:6" x14ac:dyDescent="0.2">
      <c r="F1003" s="87"/>
    </row>
    <row r="1004" spans="6:6" x14ac:dyDescent="0.2">
      <c r="F1004" s="87"/>
    </row>
    <row r="1005" spans="6:6" x14ac:dyDescent="0.2">
      <c r="F1005" s="87"/>
    </row>
    <row r="1006" spans="6:6" x14ac:dyDescent="0.2">
      <c r="F1006" s="87"/>
    </row>
    <row r="1007" spans="6:6" x14ac:dyDescent="0.2">
      <c r="F1007" s="87"/>
    </row>
    <row r="1008" spans="6:6" x14ac:dyDescent="0.2">
      <c r="F1008" s="87"/>
    </row>
    <row r="1009" spans="6:6" x14ac:dyDescent="0.2">
      <c r="F1009" s="87"/>
    </row>
    <row r="1010" spans="6:6" x14ac:dyDescent="0.2">
      <c r="F1010" s="87"/>
    </row>
    <row r="1011" spans="6:6" x14ac:dyDescent="0.2">
      <c r="F1011" s="87"/>
    </row>
  </sheetData>
  <sortState xmlns:xlrd2="http://schemas.microsoft.com/office/spreadsheetml/2017/richdata2" ref="A9:H232">
    <sortCondition ref="A8:A232"/>
  </sortState>
  <mergeCells count="8">
    <mergeCell ref="F6:G6"/>
    <mergeCell ref="B6:C6"/>
    <mergeCell ref="D6:E6"/>
    <mergeCell ref="A1:H1"/>
    <mergeCell ref="A5:H5"/>
    <mergeCell ref="A4:H4"/>
    <mergeCell ref="A3:H3"/>
    <mergeCell ref="A2:H2"/>
  </mergeCells>
  <phoneticPr fontId="2" type="noConversion"/>
  <pageMargins left="0.74" right="0.75" top="0.5" bottom="0.75" header="0.5" footer="0.5"/>
  <pageSetup scale="98" fitToHeight="6" orientation="portrait" horizontalDpi="1200" verticalDpi="1200" r:id="rId1"/>
  <headerFooter alignWithMargins="0">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22"/>
  <sheetViews>
    <sheetView zoomScale="90" zoomScaleNormal="90" workbookViewId="0">
      <pane xSplit="5" ySplit="7" topLeftCell="F33" activePane="bottomRight" state="frozen"/>
      <selection pane="topRight" activeCell="F1" sqref="F1"/>
      <selection pane="bottomLeft" activeCell="A8" sqref="A8"/>
      <selection pane="bottomRight" sqref="A1:F1"/>
    </sheetView>
  </sheetViews>
  <sheetFormatPr defaultRowHeight="12.75" x14ac:dyDescent="0.2"/>
  <cols>
    <col min="1" max="1" width="34.140625" bestFit="1" customWidth="1"/>
    <col min="2" max="2" width="13" customWidth="1"/>
    <col min="3" max="3" width="11.7109375" customWidth="1"/>
    <col min="4" max="4" width="13.28515625" style="1" customWidth="1"/>
    <col min="5" max="5" width="11.85546875" style="1" customWidth="1"/>
    <col min="6" max="6" width="12.85546875" customWidth="1"/>
  </cols>
  <sheetData>
    <row r="1" spans="1:6" s="56" customFormat="1" x14ac:dyDescent="0.2">
      <c r="A1" s="178" t="s">
        <v>0</v>
      </c>
      <c r="B1" s="178"/>
      <c r="C1" s="178"/>
      <c r="D1" s="178"/>
      <c r="E1" s="178"/>
      <c r="F1" s="178"/>
    </row>
    <row r="2" spans="1:6" s="56" customFormat="1" x14ac:dyDescent="0.2">
      <c r="A2" s="178" t="s">
        <v>1</v>
      </c>
      <c r="B2" s="178"/>
      <c r="C2" s="178"/>
      <c r="D2" s="178"/>
      <c r="E2" s="178"/>
      <c r="F2" s="178"/>
    </row>
    <row r="3" spans="1:6" s="56" customFormat="1" x14ac:dyDescent="0.2">
      <c r="A3" s="178" t="s">
        <v>2</v>
      </c>
      <c r="B3" s="178"/>
      <c r="C3" s="178"/>
      <c r="D3" s="178"/>
      <c r="E3" s="178"/>
      <c r="F3" s="178"/>
    </row>
    <row r="4" spans="1:6" s="56" customFormat="1" ht="13.5" customHeight="1" thickBot="1" x14ac:dyDescent="0.25">
      <c r="A4" s="178" t="s">
        <v>21</v>
      </c>
      <c r="B4" s="178"/>
      <c r="C4" s="178"/>
      <c r="D4" s="178"/>
      <c r="E4" s="178"/>
      <c r="F4" s="178"/>
    </row>
    <row r="5" spans="1:6" ht="25.15" customHeight="1" thickBot="1" x14ac:dyDescent="0.3">
      <c r="A5" s="188" t="s">
        <v>248</v>
      </c>
      <c r="B5" s="189"/>
      <c r="C5" s="189"/>
      <c r="D5" s="189"/>
      <c r="E5" s="189"/>
      <c r="F5" s="190"/>
    </row>
    <row r="6" spans="1:6" ht="27" customHeight="1" thickBot="1" x14ac:dyDescent="0.25">
      <c r="A6" s="88"/>
      <c r="B6" s="191" t="s">
        <v>249</v>
      </c>
      <c r="C6" s="191"/>
      <c r="D6" s="192" t="s">
        <v>24</v>
      </c>
      <c r="E6" s="192"/>
      <c r="F6" s="175" t="s">
        <v>25</v>
      </c>
    </row>
    <row r="7" spans="1:6" ht="51.6" customHeight="1" thickBot="1" x14ac:dyDescent="0.25">
      <c r="A7" s="89" t="s">
        <v>26</v>
      </c>
      <c r="B7" s="12" t="s">
        <v>27</v>
      </c>
      <c r="C7" s="18" t="s">
        <v>28</v>
      </c>
      <c r="D7" s="4" t="s">
        <v>250</v>
      </c>
      <c r="E7" s="174" t="s">
        <v>28</v>
      </c>
      <c r="F7" s="4" t="s">
        <v>31</v>
      </c>
    </row>
    <row r="8" spans="1:6" ht="13.9" customHeight="1" x14ac:dyDescent="0.2">
      <c r="A8" s="25" t="s">
        <v>32</v>
      </c>
      <c r="B8" s="22">
        <v>0.10256410256410256</v>
      </c>
      <c r="C8" s="19">
        <v>84</v>
      </c>
      <c r="D8" s="31">
        <v>0.51249999999999996</v>
      </c>
      <c r="E8" s="14">
        <v>77</v>
      </c>
      <c r="F8" s="13">
        <f t="shared" ref="F8:F71" si="0">C8+E8</f>
        <v>161</v>
      </c>
    </row>
    <row r="9" spans="1:6" ht="13.9" customHeight="1" x14ac:dyDescent="0.2">
      <c r="A9" s="26" t="s">
        <v>33</v>
      </c>
      <c r="B9" s="23">
        <v>6.5371024734982339E-2</v>
      </c>
      <c r="C9" s="20">
        <v>70</v>
      </c>
      <c r="D9" s="32">
        <v>0.53463855421686746</v>
      </c>
      <c r="E9" s="15">
        <v>77</v>
      </c>
      <c r="F9" s="8">
        <f t="shared" si="0"/>
        <v>147</v>
      </c>
    </row>
    <row r="10" spans="1:6" ht="13.9" customHeight="1" x14ac:dyDescent="0.2">
      <c r="A10" s="26" t="s">
        <v>34</v>
      </c>
      <c r="B10" s="23">
        <v>0.23455332546241636</v>
      </c>
      <c r="C10" s="20">
        <v>98</v>
      </c>
      <c r="D10" s="32">
        <v>0.54175409148132603</v>
      </c>
      <c r="E10" s="15">
        <v>77</v>
      </c>
      <c r="F10" s="8">
        <f t="shared" si="0"/>
        <v>175</v>
      </c>
    </row>
    <row r="11" spans="1:6" ht="13.9" customHeight="1" x14ac:dyDescent="0.2">
      <c r="A11" s="26" t="s">
        <v>35</v>
      </c>
      <c r="B11" s="23">
        <v>0.1425925925925926</v>
      </c>
      <c r="C11" s="20">
        <v>84</v>
      </c>
      <c r="D11" s="32">
        <v>0.47106109324758844</v>
      </c>
      <c r="E11" s="15">
        <v>77</v>
      </c>
      <c r="F11" s="8">
        <f t="shared" si="0"/>
        <v>161</v>
      </c>
    </row>
    <row r="12" spans="1:6" ht="13.9" customHeight="1" x14ac:dyDescent="0.2">
      <c r="A12" s="26" t="s">
        <v>36</v>
      </c>
      <c r="B12" s="23">
        <v>0.1784406070120356</v>
      </c>
      <c r="C12" s="20">
        <v>84</v>
      </c>
      <c r="D12" s="32">
        <v>0.52049910873440286</v>
      </c>
      <c r="E12" s="15">
        <v>77</v>
      </c>
      <c r="F12" s="8">
        <f t="shared" si="0"/>
        <v>161</v>
      </c>
    </row>
    <row r="13" spans="1:6" ht="13.9" customHeight="1" x14ac:dyDescent="0.2">
      <c r="A13" s="26" t="s">
        <v>37</v>
      </c>
      <c r="B13" s="23">
        <v>0.26670317634173057</v>
      </c>
      <c r="C13" s="20">
        <v>98</v>
      </c>
      <c r="D13" s="32">
        <v>0.45123966942148758</v>
      </c>
      <c r="E13" s="15">
        <v>77</v>
      </c>
      <c r="F13" s="8">
        <f t="shared" si="0"/>
        <v>175</v>
      </c>
    </row>
    <row r="14" spans="1:6" ht="13.9" customHeight="1" x14ac:dyDescent="0.2">
      <c r="A14" s="26" t="s">
        <v>38</v>
      </c>
      <c r="B14" s="23">
        <v>0.16561546286876908</v>
      </c>
      <c r="C14" s="20">
        <v>84</v>
      </c>
      <c r="D14" s="32">
        <v>0.49704142011834318</v>
      </c>
      <c r="E14" s="15">
        <v>77</v>
      </c>
      <c r="F14" s="8">
        <f t="shared" si="0"/>
        <v>161</v>
      </c>
    </row>
    <row r="15" spans="1:6" ht="13.9" customHeight="1" x14ac:dyDescent="0.2">
      <c r="A15" s="26" t="s">
        <v>39</v>
      </c>
      <c r="B15" s="23">
        <v>0.2909260991580917</v>
      </c>
      <c r="C15" s="20">
        <v>112</v>
      </c>
      <c r="D15" s="32">
        <v>0.61336828309305369</v>
      </c>
      <c r="E15" s="15">
        <v>88</v>
      </c>
      <c r="F15" s="8">
        <f t="shared" si="0"/>
        <v>200</v>
      </c>
    </row>
    <row r="16" spans="1:6" ht="13.9" customHeight="1" x14ac:dyDescent="0.2">
      <c r="A16" s="26" t="s">
        <v>40</v>
      </c>
      <c r="B16" s="23">
        <v>0.19821542383683874</v>
      </c>
      <c r="C16" s="20">
        <v>84</v>
      </c>
      <c r="D16" s="32">
        <v>0.64495614035087723</v>
      </c>
      <c r="E16" s="15">
        <v>88</v>
      </c>
      <c r="F16" s="8">
        <f t="shared" si="0"/>
        <v>172</v>
      </c>
    </row>
    <row r="17" spans="1:6" ht="13.9" customHeight="1" x14ac:dyDescent="0.2">
      <c r="A17" s="26" t="s">
        <v>41</v>
      </c>
      <c r="B17" s="23">
        <v>0.33676568634713683</v>
      </c>
      <c r="C17" s="20">
        <v>112</v>
      </c>
      <c r="D17" s="32">
        <v>0.4331592689295039</v>
      </c>
      <c r="E17" s="15">
        <v>66</v>
      </c>
      <c r="F17" s="8">
        <f t="shared" si="0"/>
        <v>178</v>
      </c>
    </row>
    <row r="18" spans="1:6" ht="13.9" customHeight="1" x14ac:dyDescent="0.2">
      <c r="A18" s="26" t="s">
        <v>42</v>
      </c>
      <c r="B18" s="23">
        <v>0.13025641025641024</v>
      </c>
      <c r="C18" s="20">
        <v>84</v>
      </c>
      <c r="D18" s="32">
        <v>0.71146953405017921</v>
      </c>
      <c r="E18" s="15">
        <v>99</v>
      </c>
      <c r="F18" s="8">
        <f t="shared" si="0"/>
        <v>183</v>
      </c>
    </row>
    <row r="19" spans="1:6" ht="13.9" customHeight="1" x14ac:dyDescent="0.2">
      <c r="A19" s="26" t="s">
        <v>43</v>
      </c>
      <c r="B19" s="23">
        <v>0.21621433542101601</v>
      </c>
      <c r="C19" s="20">
        <v>98</v>
      </c>
      <c r="D19" s="32">
        <v>0.41855146124523507</v>
      </c>
      <c r="E19" s="15">
        <v>66</v>
      </c>
      <c r="F19" s="8">
        <f t="shared" si="0"/>
        <v>164</v>
      </c>
    </row>
    <row r="20" spans="1:6" ht="13.9" customHeight="1" x14ac:dyDescent="0.2">
      <c r="A20" s="26" t="s">
        <v>44</v>
      </c>
      <c r="B20" s="23">
        <v>0.24528301886792453</v>
      </c>
      <c r="C20" s="20">
        <v>98</v>
      </c>
      <c r="D20" s="32">
        <v>0.4830977258758451</v>
      </c>
      <c r="E20" s="15">
        <v>77</v>
      </c>
      <c r="F20" s="8">
        <f t="shared" si="0"/>
        <v>175</v>
      </c>
    </row>
    <row r="21" spans="1:6" ht="13.9" customHeight="1" x14ac:dyDescent="0.2">
      <c r="A21" s="26" t="s">
        <v>45</v>
      </c>
      <c r="B21" s="23">
        <v>0.19072164948453607</v>
      </c>
      <c r="C21" s="20">
        <v>84</v>
      </c>
      <c r="D21" s="32">
        <v>0.56074766355140182</v>
      </c>
      <c r="E21" s="15">
        <v>77</v>
      </c>
      <c r="F21" s="8">
        <f t="shared" si="0"/>
        <v>161</v>
      </c>
    </row>
    <row r="22" spans="1:6" ht="13.9" customHeight="1" x14ac:dyDescent="0.2">
      <c r="A22" s="26" t="s">
        <v>46</v>
      </c>
      <c r="B22" s="23">
        <v>0.3141640931474835</v>
      </c>
      <c r="C22" s="20">
        <v>112</v>
      </c>
      <c r="D22" s="32">
        <v>0.46929080420766883</v>
      </c>
      <c r="E22" s="15">
        <v>77</v>
      </c>
      <c r="F22" s="8">
        <f t="shared" si="0"/>
        <v>189</v>
      </c>
    </row>
    <row r="23" spans="1:6" ht="13.9" customHeight="1" x14ac:dyDescent="0.2">
      <c r="A23" s="26" t="s">
        <v>47</v>
      </c>
      <c r="B23" s="23">
        <v>0.28405797101449276</v>
      </c>
      <c r="C23" s="20">
        <v>98</v>
      </c>
      <c r="D23" s="32">
        <v>0.48148148148148145</v>
      </c>
      <c r="E23" s="15">
        <v>77</v>
      </c>
      <c r="F23" s="8">
        <f t="shared" si="0"/>
        <v>175</v>
      </c>
    </row>
    <row r="24" spans="1:6" ht="13.9" customHeight="1" x14ac:dyDescent="0.2">
      <c r="A24" s="26" t="s">
        <v>48</v>
      </c>
      <c r="B24" s="23">
        <v>0.22393876130828114</v>
      </c>
      <c r="C24" s="20">
        <v>98</v>
      </c>
      <c r="D24" s="32">
        <v>0.65758468335787923</v>
      </c>
      <c r="E24" s="15">
        <v>88</v>
      </c>
      <c r="F24" s="8">
        <f t="shared" si="0"/>
        <v>186</v>
      </c>
    </row>
    <row r="25" spans="1:6" ht="13.9" customHeight="1" x14ac:dyDescent="0.2">
      <c r="A25" s="26" t="s">
        <v>49</v>
      </c>
      <c r="B25" s="23">
        <v>0.25490977607072979</v>
      </c>
      <c r="C25" s="20">
        <v>98</v>
      </c>
      <c r="D25" s="32">
        <v>0.53331644286800106</v>
      </c>
      <c r="E25" s="15">
        <v>77</v>
      </c>
      <c r="F25" s="8">
        <f t="shared" si="0"/>
        <v>175</v>
      </c>
    </row>
    <row r="26" spans="1:6" ht="13.9" customHeight="1" x14ac:dyDescent="0.2">
      <c r="A26" s="26" t="s">
        <v>50</v>
      </c>
      <c r="B26" s="23">
        <v>0.25203252032520324</v>
      </c>
      <c r="C26" s="20">
        <v>98</v>
      </c>
      <c r="D26" s="32">
        <v>0.63218390804597702</v>
      </c>
      <c r="E26" s="15">
        <v>88</v>
      </c>
      <c r="F26" s="8">
        <f t="shared" si="0"/>
        <v>186</v>
      </c>
    </row>
    <row r="27" spans="1:6" ht="13.9" customHeight="1" x14ac:dyDescent="0.2">
      <c r="A27" s="26" t="s">
        <v>51</v>
      </c>
      <c r="B27" s="23">
        <v>0.17097701149425287</v>
      </c>
      <c r="C27" s="20">
        <v>84</v>
      </c>
      <c r="D27" s="32">
        <v>0.56948228882833785</v>
      </c>
      <c r="E27" s="15">
        <v>77</v>
      </c>
      <c r="F27" s="8">
        <f t="shared" si="0"/>
        <v>161</v>
      </c>
    </row>
    <row r="28" spans="1:6" ht="13.9" customHeight="1" x14ac:dyDescent="0.2">
      <c r="A28" s="26" t="s">
        <v>52</v>
      </c>
      <c r="B28" s="23">
        <v>0.15176448650412569</v>
      </c>
      <c r="C28" s="20">
        <v>84</v>
      </c>
      <c r="D28" s="32">
        <v>0.59590731746158132</v>
      </c>
      <c r="E28" s="15">
        <v>88</v>
      </c>
      <c r="F28" s="8">
        <f t="shared" si="0"/>
        <v>172</v>
      </c>
    </row>
    <row r="29" spans="1:6" ht="13.9" customHeight="1" x14ac:dyDescent="0.2">
      <c r="A29" s="26" t="s">
        <v>53</v>
      </c>
      <c r="B29" s="23">
        <v>9.5711802202047516E-2</v>
      </c>
      <c r="C29" s="20">
        <v>70</v>
      </c>
      <c r="D29" s="32">
        <v>0.53763760785480508</v>
      </c>
      <c r="E29" s="15">
        <v>77</v>
      </c>
      <c r="F29" s="8">
        <f t="shared" si="0"/>
        <v>147</v>
      </c>
    </row>
    <row r="30" spans="1:6" ht="13.9" customHeight="1" x14ac:dyDescent="0.2">
      <c r="A30" s="26" t="s">
        <v>54</v>
      </c>
      <c r="B30" s="23">
        <v>0.15396242712157202</v>
      </c>
      <c r="C30" s="20">
        <v>84</v>
      </c>
      <c r="D30" s="32">
        <v>0.52135054617676269</v>
      </c>
      <c r="E30" s="15">
        <v>77</v>
      </c>
      <c r="F30" s="8">
        <f t="shared" si="0"/>
        <v>161</v>
      </c>
    </row>
    <row r="31" spans="1:6" ht="13.9" customHeight="1" x14ac:dyDescent="0.2">
      <c r="A31" s="26" t="s">
        <v>55</v>
      </c>
      <c r="B31" s="23">
        <v>0.11523963381798599</v>
      </c>
      <c r="C31" s="20">
        <v>84</v>
      </c>
      <c r="D31" s="32">
        <v>0.30832915203211242</v>
      </c>
      <c r="E31" s="15">
        <v>55</v>
      </c>
      <c r="F31" s="8">
        <f t="shared" si="0"/>
        <v>139</v>
      </c>
    </row>
    <row r="32" spans="1:6" ht="13.9" customHeight="1" x14ac:dyDescent="0.2">
      <c r="A32" s="26" t="s">
        <v>56</v>
      </c>
      <c r="B32" s="23">
        <v>0.21693625118934348</v>
      </c>
      <c r="C32" s="20">
        <v>98</v>
      </c>
      <c r="D32" s="32">
        <v>0.65789473684210531</v>
      </c>
      <c r="E32" s="15">
        <v>88</v>
      </c>
      <c r="F32" s="8">
        <f t="shared" si="0"/>
        <v>186</v>
      </c>
    </row>
    <row r="33" spans="1:6" ht="13.9" customHeight="1" x14ac:dyDescent="0.2">
      <c r="A33" s="26" t="s">
        <v>57</v>
      </c>
      <c r="B33" s="23">
        <v>0.12687585266030013</v>
      </c>
      <c r="C33" s="20">
        <v>84</v>
      </c>
      <c r="D33" s="32">
        <v>0.52016129032258063</v>
      </c>
      <c r="E33" s="15">
        <v>77</v>
      </c>
      <c r="F33" s="8">
        <f t="shared" si="0"/>
        <v>161</v>
      </c>
    </row>
    <row r="34" spans="1:6" ht="13.9" customHeight="1" x14ac:dyDescent="0.2">
      <c r="A34" s="26" t="s">
        <v>58</v>
      </c>
      <c r="B34" s="23">
        <v>0.11480437255774843</v>
      </c>
      <c r="C34" s="20">
        <v>84</v>
      </c>
      <c r="D34" s="32">
        <v>0.63949678941161059</v>
      </c>
      <c r="E34" s="15">
        <v>88</v>
      </c>
      <c r="F34" s="8">
        <f t="shared" si="0"/>
        <v>172</v>
      </c>
    </row>
    <row r="35" spans="1:6" ht="13.9" customHeight="1" x14ac:dyDescent="0.2">
      <c r="A35" s="26" t="s">
        <v>59</v>
      </c>
      <c r="B35" s="23">
        <v>0.17643783310794686</v>
      </c>
      <c r="C35" s="20">
        <v>84</v>
      </c>
      <c r="D35" s="32">
        <v>0.49001384219893218</v>
      </c>
      <c r="E35" s="15">
        <v>77</v>
      </c>
      <c r="F35" s="8">
        <f t="shared" si="0"/>
        <v>161</v>
      </c>
    </row>
    <row r="36" spans="1:6" ht="13.9" customHeight="1" x14ac:dyDescent="0.2">
      <c r="A36" s="26" t="s">
        <v>60</v>
      </c>
      <c r="B36" s="23">
        <v>0.16393442622950818</v>
      </c>
      <c r="C36" s="20">
        <v>84</v>
      </c>
      <c r="D36" s="32">
        <v>0.69387755102040816</v>
      </c>
      <c r="E36" s="15">
        <v>99</v>
      </c>
      <c r="F36" s="8">
        <f t="shared" si="0"/>
        <v>183</v>
      </c>
    </row>
    <row r="37" spans="1:6" ht="13.9" customHeight="1" x14ac:dyDescent="0.2">
      <c r="A37" s="26" t="s">
        <v>61</v>
      </c>
      <c r="B37" s="23">
        <v>0.24170450576318547</v>
      </c>
      <c r="C37" s="20">
        <v>98</v>
      </c>
      <c r="D37" s="32">
        <v>0.59529602595296027</v>
      </c>
      <c r="E37" s="15">
        <v>88</v>
      </c>
      <c r="F37" s="8">
        <f t="shared" si="0"/>
        <v>186</v>
      </c>
    </row>
    <row r="38" spans="1:6" ht="13.9" customHeight="1" x14ac:dyDescent="0.2">
      <c r="A38" s="26" t="s">
        <v>62</v>
      </c>
      <c r="B38" s="23">
        <v>0.11922981297825906</v>
      </c>
      <c r="C38" s="20">
        <v>84</v>
      </c>
      <c r="D38" s="32">
        <v>0.50347282514325409</v>
      </c>
      <c r="E38" s="15">
        <v>77</v>
      </c>
      <c r="F38" s="8">
        <f t="shared" si="0"/>
        <v>161</v>
      </c>
    </row>
    <row r="39" spans="1:6" ht="13.9" customHeight="1" x14ac:dyDescent="0.2">
      <c r="A39" s="26" t="s">
        <v>63</v>
      </c>
      <c r="B39" s="23">
        <v>0.21409633230225364</v>
      </c>
      <c r="C39" s="20">
        <v>98</v>
      </c>
      <c r="D39" s="32">
        <v>0.54780952380952386</v>
      </c>
      <c r="E39" s="15">
        <v>77</v>
      </c>
      <c r="F39" s="8">
        <f t="shared" si="0"/>
        <v>175</v>
      </c>
    </row>
    <row r="40" spans="1:6" ht="13.9" customHeight="1" x14ac:dyDescent="0.2">
      <c r="A40" s="26" t="s">
        <v>64</v>
      </c>
      <c r="B40" s="23">
        <v>0.24961089494163424</v>
      </c>
      <c r="C40" s="20">
        <v>98</v>
      </c>
      <c r="D40" s="32">
        <v>0.5332091868404718</v>
      </c>
      <c r="E40" s="15">
        <v>77</v>
      </c>
      <c r="F40" s="8">
        <f t="shared" si="0"/>
        <v>175</v>
      </c>
    </row>
    <row r="41" spans="1:6" ht="13.9" customHeight="1" x14ac:dyDescent="0.2">
      <c r="A41" s="26" t="s">
        <v>65</v>
      </c>
      <c r="B41" s="23">
        <v>0.28878648233486942</v>
      </c>
      <c r="C41" s="20">
        <v>98</v>
      </c>
      <c r="D41" s="32">
        <v>0.60122699386503065</v>
      </c>
      <c r="E41" s="15">
        <v>88</v>
      </c>
      <c r="F41" s="8">
        <f t="shared" si="0"/>
        <v>186</v>
      </c>
    </row>
    <row r="42" spans="1:6" ht="13.9" customHeight="1" x14ac:dyDescent="0.2">
      <c r="A42" s="26" t="s">
        <v>66</v>
      </c>
      <c r="B42" s="23">
        <v>0.26379705842666307</v>
      </c>
      <c r="C42" s="20">
        <v>98</v>
      </c>
      <c r="D42" s="32">
        <v>0.47449794134946643</v>
      </c>
      <c r="E42" s="15">
        <v>77</v>
      </c>
      <c r="F42" s="8">
        <f t="shared" si="0"/>
        <v>175</v>
      </c>
    </row>
    <row r="43" spans="1:6" ht="13.9" customHeight="1" x14ac:dyDescent="0.2">
      <c r="A43" s="26" t="s">
        <v>67</v>
      </c>
      <c r="B43" s="23">
        <v>0.1875246742992499</v>
      </c>
      <c r="C43" s="20">
        <v>84</v>
      </c>
      <c r="D43" s="32">
        <v>0.55393835616438358</v>
      </c>
      <c r="E43" s="15">
        <v>77</v>
      </c>
      <c r="F43" s="8">
        <f t="shared" si="0"/>
        <v>161</v>
      </c>
    </row>
    <row r="44" spans="1:6" ht="13.9" customHeight="1" x14ac:dyDescent="0.2">
      <c r="A44" s="26" t="s">
        <v>68</v>
      </c>
      <c r="B44" s="23">
        <v>0.1660503399737564</v>
      </c>
      <c r="C44" s="20">
        <v>84</v>
      </c>
      <c r="D44" s="32">
        <v>0.48984353554762561</v>
      </c>
      <c r="E44" s="15">
        <v>77</v>
      </c>
      <c r="F44" s="17">
        <f t="shared" si="0"/>
        <v>161</v>
      </c>
    </row>
    <row r="45" spans="1:6" ht="13.9" customHeight="1" x14ac:dyDescent="0.2">
      <c r="A45" s="26" t="s">
        <v>69</v>
      </c>
      <c r="B45" s="23">
        <v>0.24030172413793102</v>
      </c>
      <c r="C45" s="20">
        <v>98</v>
      </c>
      <c r="D45" s="32">
        <v>0.51161665053242977</v>
      </c>
      <c r="E45" s="15">
        <v>77</v>
      </c>
      <c r="F45" s="8">
        <f t="shared" si="0"/>
        <v>175</v>
      </c>
    </row>
    <row r="46" spans="1:6" ht="13.9" customHeight="1" x14ac:dyDescent="0.2">
      <c r="A46" s="26" t="s">
        <v>70</v>
      </c>
      <c r="B46" s="23">
        <v>5.6506167926780738E-2</v>
      </c>
      <c r="C46" s="20">
        <v>70</v>
      </c>
      <c r="D46" s="32">
        <v>6.6585216860109958E-2</v>
      </c>
      <c r="E46" s="15">
        <v>55</v>
      </c>
      <c r="F46" s="8">
        <f t="shared" si="0"/>
        <v>125</v>
      </c>
    </row>
    <row r="47" spans="1:6" ht="13.9" customHeight="1" x14ac:dyDescent="0.2">
      <c r="A47" s="26" t="s">
        <v>71</v>
      </c>
      <c r="B47" s="23">
        <v>0.19924812030075187</v>
      </c>
      <c r="C47" s="20">
        <v>84</v>
      </c>
      <c r="D47" s="32">
        <v>0.58666666666666667</v>
      </c>
      <c r="E47" s="15">
        <v>88</v>
      </c>
      <c r="F47" s="8">
        <f t="shared" si="0"/>
        <v>172</v>
      </c>
    </row>
    <row r="48" spans="1:6" ht="13.9" customHeight="1" x14ac:dyDescent="0.2">
      <c r="A48" s="26" t="s">
        <v>72</v>
      </c>
      <c r="B48" s="23">
        <v>0</v>
      </c>
      <c r="C48" s="20">
        <v>70</v>
      </c>
      <c r="D48" s="32">
        <v>0.72</v>
      </c>
      <c r="E48" s="15">
        <v>99</v>
      </c>
      <c r="F48" s="8">
        <f t="shared" si="0"/>
        <v>169</v>
      </c>
    </row>
    <row r="49" spans="1:6" ht="13.9" customHeight="1" x14ac:dyDescent="0.2">
      <c r="A49" s="26" t="s">
        <v>73</v>
      </c>
      <c r="B49" s="23">
        <v>0.2017259978425027</v>
      </c>
      <c r="C49" s="20">
        <v>98</v>
      </c>
      <c r="D49" s="32">
        <v>0.20940170940170941</v>
      </c>
      <c r="E49" s="15">
        <v>55</v>
      </c>
      <c r="F49" s="8">
        <f t="shared" si="0"/>
        <v>153</v>
      </c>
    </row>
    <row r="50" spans="1:6" ht="13.9" customHeight="1" x14ac:dyDescent="0.2">
      <c r="A50" s="26" t="s">
        <v>74</v>
      </c>
      <c r="B50" s="23">
        <v>0.18921308576480991</v>
      </c>
      <c r="C50" s="20">
        <v>84</v>
      </c>
      <c r="D50" s="32">
        <v>0.44325481798715205</v>
      </c>
      <c r="E50" s="15">
        <v>66</v>
      </c>
      <c r="F50" s="8">
        <f t="shared" si="0"/>
        <v>150</v>
      </c>
    </row>
    <row r="51" spans="1:6" ht="13.9" customHeight="1" x14ac:dyDescent="0.2">
      <c r="A51" s="26" t="s">
        <v>75</v>
      </c>
      <c r="B51" s="23">
        <v>0.2413793103448276</v>
      </c>
      <c r="C51" s="20">
        <v>98</v>
      </c>
      <c r="D51" s="32">
        <v>0.53609341825902335</v>
      </c>
      <c r="E51" s="15">
        <v>77</v>
      </c>
      <c r="F51" s="8">
        <f t="shared" si="0"/>
        <v>175</v>
      </c>
    </row>
    <row r="52" spans="1:6" ht="13.9" customHeight="1" x14ac:dyDescent="0.2">
      <c r="A52" s="26" t="s">
        <v>76</v>
      </c>
      <c r="B52" s="23">
        <v>5.0720461095100866E-2</v>
      </c>
      <c r="C52" s="20">
        <v>70</v>
      </c>
      <c r="D52" s="32">
        <v>0.74029126213592233</v>
      </c>
      <c r="E52" s="15">
        <v>99</v>
      </c>
      <c r="F52" s="8">
        <f t="shared" si="0"/>
        <v>169</v>
      </c>
    </row>
    <row r="53" spans="1:6" ht="13.9" customHeight="1" x14ac:dyDescent="0.2">
      <c r="A53" s="26" t="s">
        <v>77</v>
      </c>
      <c r="B53" s="23">
        <v>0.2559541754597528</v>
      </c>
      <c r="C53" s="20">
        <v>98</v>
      </c>
      <c r="D53" s="32">
        <v>0.73407482305358951</v>
      </c>
      <c r="E53" s="15">
        <v>99</v>
      </c>
      <c r="F53" s="8">
        <f t="shared" si="0"/>
        <v>197</v>
      </c>
    </row>
    <row r="54" spans="1:6" ht="13.9" customHeight="1" x14ac:dyDescent="0.2">
      <c r="A54" s="26" t="s">
        <v>78</v>
      </c>
      <c r="B54" s="23">
        <v>0.22307692307692309</v>
      </c>
      <c r="C54" s="20">
        <v>98</v>
      </c>
      <c r="D54" s="32">
        <v>0.55942622950819676</v>
      </c>
      <c r="E54" s="15">
        <v>77</v>
      </c>
      <c r="F54" s="8">
        <f t="shared" si="0"/>
        <v>175</v>
      </c>
    </row>
    <row r="55" spans="1:6" ht="13.9" customHeight="1" x14ac:dyDescent="0.2">
      <c r="A55" s="26" t="s">
        <v>79</v>
      </c>
      <c r="B55" s="23">
        <v>0.24442896935933148</v>
      </c>
      <c r="C55" s="20">
        <v>98</v>
      </c>
      <c r="D55" s="32">
        <v>0.47663551401869159</v>
      </c>
      <c r="E55" s="15">
        <v>77</v>
      </c>
      <c r="F55" s="8">
        <f t="shared" si="0"/>
        <v>175</v>
      </c>
    </row>
    <row r="56" spans="1:6" ht="13.9" customHeight="1" x14ac:dyDescent="0.2">
      <c r="A56" s="26" t="s">
        <v>80</v>
      </c>
      <c r="B56" s="23">
        <v>0.131458469587966</v>
      </c>
      <c r="C56" s="20">
        <v>84</v>
      </c>
      <c r="D56" s="32">
        <v>0.45226917057902971</v>
      </c>
      <c r="E56" s="15">
        <v>77</v>
      </c>
      <c r="F56" s="8">
        <f t="shared" si="0"/>
        <v>161</v>
      </c>
    </row>
    <row r="57" spans="1:6" ht="13.9" customHeight="1" x14ac:dyDescent="0.2">
      <c r="A57" s="26" t="s">
        <v>81</v>
      </c>
      <c r="B57" s="23">
        <v>0.11594202898550725</v>
      </c>
      <c r="C57" s="20">
        <v>84</v>
      </c>
      <c r="D57" s="32">
        <v>0.875</v>
      </c>
      <c r="E57" s="15">
        <v>110</v>
      </c>
      <c r="F57" s="8">
        <f t="shared" si="0"/>
        <v>194</v>
      </c>
    </row>
    <row r="58" spans="1:6" ht="13.9" customHeight="1" x14ac:dyDescent="0.2">
      <c r="A58" s="26" t="s">
        <v>82</v>
      </c>
      <c r="B58" s="23">
        <v>0</v>
      </c>
      <c r="C58" s="20">
        <v>70</v>
      </c>
      <c r="D58" s="32">
        <v>0.77964601769911501</v>
      </c>
      <c r="E58" s="15">
        <v>99</v>
      </c>
      <c r="F58" s="8">
        <f t="shared" si="0"/>
        <v>169</v>
      </c>
    </row>
    <row r="59" spans="1:6" ht="13.9" customHeight="1" x14ac:dyDescent="0.2">
      <c r="A59" s="26" t="s">
        <v>83</v>
      </c>
      <c r="B59" s="23">
        <v>0.33333333333333331</v>
      </c>
      <c r="C59" s="20">
        <v>112</v>
      </c>
      <c r="D59" s="32">
        <v>0.77272727272727271</v>
      </c>
      <c r="E59" s="15">
        <v>99</v>
      </c>
      <c r="F59" s="8">
        <f t="shared" si="0"/>
        <v>211</v>
      </c>
    </row>
    <row r="60" spans="1:6" ht="13.9" customHeight="1" x14ac:dyDescent="0.2">
      <c r="A60" s="26" t="s">
        <v>84</v>
      </c>
      <c r="B60" s="23">
        <v>0.37223843268028345</v>
      </c>
      <c r="C60" s="20">
        <v>112</v>
      </c>
      <c r="D60" s="32">
        <v>0.38609467455621299</v>
      </c>
      <c r="E60" s="15">
        <v>66</v>
      </c>
      <c r="F60" s="8">
        <f t="shared" si="0"/>
        <v>178</v>
      </c>
    </row>
    <row r="61" spans="1:6" ht="13.9" customHeight="1" x14ac:dyDescent="0.2">
      <c r="A61" s="26" t="s">
        <v>85</v>
      </c>
      <c r="B61" s="23">
        <v>0.10454002389486261</v>
      </c>
      <c r="C61" s="20">
        <v>84</v>
      </c>
      <c r="D61" s="32">
        <v>0.70829361296472826</v>
      </c>
      <c r="E61" s="15">
        <v>99</v>
      </c>
      <c r="F61" s="8">
        <f t="shared" si="0"/>
        <v>183</v>
      </c>
    </row>
    <row r="62" spans="1:6" ht="13.9" customHeight="1" x14ac:dyDescent="0.2">
      <c r="A62" s="26" t="s">
        <v>86</v>
      </c>
      <c r="B62" s="23">
        <v>0.36937520233085142</v>
      </c>
      <c r="C62" s="20">
        <v>112</v>
      </c>
      <c r="D62" s="32">
        <v>0.42974238875878218</v>
      </c>
      <c r="E62" s="15">
        <v>66</v>
      </c>
      <c r="F62" s="8">
        <f t="shared" si="0"/>
        <v>178</v>
      </c>
    </row>
    <row r="63" spans="1:6" ht="13.9" customHeight="1" x14ac:dyDescent="0.2">
      <c r="A63" s="26" t="s">
        <v>87</v>
      </c>
      <c r="B63" s="23">
        <v>0.25925925925925924</v>
      </c>
      <c r="C63" s="20">
        <v>98</v>
      </c>
      <c r="D63" s="32">
        <v>0.56989247311827962</v>
      </c>
      <c r="E63" s="15">
        <v>77</v>
      </c>
      <c r="F63" s="8">
        <f t="shared" si="0"/>
        <v>175</v>
      </c>
    </row>
    <row r="64" spans="1:6" ht="13.9" customHeight="1" x14ac:dyDescent="0.2">
      <c r="A64" s="26" t="s">
        <v>88</v>
      </c>
      <c r="B64" s="23">
        <v>0.4580152671755725</v>
      </c>
      <c r="C64" s="20">
        <v>126</v>
      </c>
      <c r="D64" s="32">
        <v>0.3</v>
      </c>
      <c r="E64" s="15">
        <v>55</v>
      </c>
      <c r="F64" s="8">
        <f t="shared" si="0"/>
        <v>181</v>
      </c>
    </row>
    <row r="65" spans="1:6" ht="13.9" customHeight="1" x14ac:dyDescent="0.2">
      <c r="A65" s="26" t="s">
        <v>89</v>
      </c>
      <c r="B65" s="23">
        <v>0</v>
      </c>
      <c r="C65" s="20">
        <v>70</v>
      </c>
      <c r="D65" s="32">
        <v>0.56862745098039214</v>
      </c>
      <c r="E65" s="15">
        <v>77</v>
      </c>
      <c r="F65" s="8">
        <f t="shared" si="0"/>
        <v>147</v>
      </c>
    </row>
    <row r="66" spans="1:6" ht="13.9" customHeight="1" x14ac:dyDescent="0.2">
      <c r="A66" s="26" t="s">
        <v>90</v>
      </c>
      <c r="B66" s="23">
        <v>0.11252268602540835</v>
      </c>
      <c r="C66" s="20">
        <v>84</v>
      </c>
      <c r="D66" s="32">
        <v>0.61336032388663964</v>
      </c>
      <c r="E66" s="15">
        <v>88</v>
      </c>
      <c r="F66" s="8">
        <f t="shared" si="0"/>
        <v>172</v>
      </c>
    </row>
    <row r="67" spans="1:6" ht="13.9" customHeight="1" x14ac:dyDescent="0.2">
      <c r="A67" s="26" t="s">
        <v>91</v>
      </c>
      <c r="B67" s="23">
        <v>0</v>
      </c>
      <c r="C67" s="20">
        <v>70</v>
      </c>
      <c r="D67" s="32">
        <v>0.85517241379310349</v>
      </c>
      <c r="E67" s="15">
        <v>110</v>
      </c>
      <c r="F67" s="8">
        <f t="shared" si="0"/>
        <v>180</v>
      </c>
    </row>
    <row r="68" spans="1:6" ht="13.9" customHeight="1" x14ac:dyDescent="0.2">
      <c r="A68" s="26" t="s">
        <v>92</v>
      </c>
      <c r="B68" s="23">
        <v>0.12951485360119683</v>
      </c>
      <c r="C68" s="20">
        <v>84</v>
      </c>
      <c r="D68" s="32">
        <v>0.74704142011834318</v>
      </c>
      <c r="E68" s="15">
        <v>99</v>
      </c>
      <c r="F68" s="8">
        <f t="shared" si="0"/>
        <v>183</v>
      </c>
    </row>
    <row r="69" spans="1:6" ht="13.9" customHeight="1" x14ac:dyDescent="0.2">
      <c r="A69" s="26" t="s">
        <v>93</v>
      </c>
      <c r="B69" s="23">
        <v>0.23351720514841082</v>
      </c>
      <c r="C69" s="20">
        <v>98</v>
      </c>
      <c r="D69" s="32">
        <v>0.30970942593905032</v>
      </c>
      <c r="E69" s="15">
        <v>55</v>
      </c>
      <c r="F69" s="8">
        <f t="shared" si="0"/>
        <v>153</v>
      </c>
    </row>
    <row r="70" spans="1:6" ht="13.9" customHeight="1" x14ac:dyDescent="0.2">
      <c r="A70" s="26" t="s">
        <v>94</v>
      </c>
      <c r="B70" s="23">
        <v>6.3917525773195871E-2</v>
      </c>
      <c r="C70" s="20">
        <v>70</v>
      </c>
      <c r="D70" s="32">
        <v>0.72837837837837838</v>
      </c>
      <c r="E70" s="15">
        <v>99</v>
      </c>
      <c r="F70" s="8">
        <f t="shared" si="0"/>
        <v>169</v>
      </c>
    </row>
    <row r="71" spans="1:6" ht="13.9" customHeight="1" x14ac:dyDescent="0.2">
      <c r="A71" s="26" t="s">
        <v>95</v>
      </c>
      <c r="B71" s="23">
        <v>0.10994136460554371</v>
      </c>
      <c r="C71" s="20">
        <v>84</v>
      </c>
      <c r="D71" s="32">
        <v>0.36339092872570194</v>
      </c>
      <c r="E71" s="15">
        <v>66</v>
      </c>
      <c r="F71" s="8">
        <f t="shared" si="0"/>
        <v>150</v>
      </c>
    </row>
    <row r="72" spans="1:6" ht="13.9" customHeight="1" x14ac:dyDescent="0.2">
      <c r="A72" s="26" t="s">
        <v>96</v>
      </c>
      <c r="B72" s="23">
        <v>0.18989710009354538</v>
      </c>
      <c r="C72" s="20">
        <v>84</v>
      </c>
      <c r="D72" s="32">
        <v>0.48736462093862815</v>
      </c>
      <c r="E72" s="15">
        <v>77</v>
      </c>
      <c r="F72" s="8">
        <f t="shared" ref="F72:F135" si="1">C72+E72</f>
        <v>161</v>
      </c>
    </row>
    <row r="73" spans="1:6" ht="13.9" customHeight="1" x14ac:dyDescent="0.2">
      <c r="A73" s="26" t="s">
        <v>97</v>
      </c>
      <c r="B73" s="23">
        <v>0.32628152969894225</v>
      </c>
      <c r="C73" s="20">
        <v>112</v>
      </c>
      <c r="D73" s="32">
        <v>0.59807692307692306</v>
      </c>
      <c r="E73" s="15">
        <v>88</v>
      </c>
      <c r="F73" s="8">
        <f t="shared" si="1"/>
        <v>200</v>
      </c>
    </row>
    <row r="74" spans="1:6" ht="13.9" customHeight="1" x14ac:dyDescent="0.2">
      <c r="A74" s="26" t="s">
        <v>98</v>
      </c>
      <c r="B74" s="23">
        <v>0.13423370522607164</v>
      </c>
      <c r="C74" s="20">
        <v>84</v>
      </c>
      <c r="D74" s="32">
        <v>0.4447817836812144</v>
      </c>
      <c r="E74" s="15">
        <v>66</v>
      </c>
      <c r="F74" s="8">
        <f t="shared" si="1"/>
        <v>150</v>
      </c>
    </row>
    <row r="75" spans="1:6" ht="13.9" customHeight="1" x14ac:dyDescent="0.2">
      <c r="A75" s="26" t="s">
        <v>99</v>
      </c>
      <c r="B75" s="23">
        <v>0.26769911504424782</v>
      </c>
      <c r="C75" s="20">
        <v>98</v>
      </c>
      <c r="D75" s="32">
        <v>0.31733333333333336</v>
      </c>
      <c r="E75" s="15">
        <v>55</v>
      </c>
      <c r="F75" s="8">
        <f t="shared" si="1"/>
        <v>153</v>
      </c>
    </row>
    <row r="76" spans="1:6" ht="13.9" customHeight="1" x14ac:dyDescent="0.2">
      <c r="A76" s="26" t="s">
        <v>100</v>
      </c>
      <c r="B76" s="23">
        <v>0.22270742358078602</v>
      </c>
      <c r="C76" s="20">
        <v>98</v>
      </c>
      <c r="D76" s="32">
        <v>0.51219512195121952</v>
      </c>
      <c r="E76" s="15">
        <v>77</v>
      </c>
      <c r="F76" s="8">
        <f t="shared" si="1"/>
        <v>175</v>
      </c>
    </row>
    <row r="77" spans="1:6" ht="13.9" customHeight="1" x14ac:dyDescent="0.2">
      <c r="A77" s="26" t="s">
        <v>101</v>
      </c>
      <c r="B77" s="23">
        <v>0.25178826895565093</v>
      </c>
      <c r="C77" s="20">
        <v>98</v>
      </c>
      <c r="D77" s="32">
        <v>0.49074074074074076</v>
      </c>
      <c r="E77" s="15">
        <v>77</v>
      </c>
      <c r="F77" s="8">
        <f t="shared" si="1"/>
        <v>175</v>
      </c>
    </row>
    <row r="78" spans="1:6" ht="13.9" customHeight="1" x14ac:dyDescent="0.2">
      <c r="A78" s="26" t="s">
        <v>102</v>
      </c>
      <c r="B78" s="23">
        <v>0.31543624161073824</v>
      </c>
      <c r="C78" s="20">
        <v>112</v>
      </c>
      <c r="D78" s="32">
        <v>0.42753623188405798</v>
      </c>
      <c r="E78" s="15">
        <v>66</v>
      </c>
      <c r="F78" s="8">
        <f t="shared" si="1"/>
        <v>178</v>
      </c>
    </row>
    <row r="79" spans="1:6" ht="13.9" customHeight="1" x14ac:dyDescent="0.2">
      <c r="A79" s="26" t="s">
        <v>103</v>
      </c>
      <c r="B79" s="23">
        <v>0.25476992143658811</v>
      </c>
      <c r="C79" s="20">
        <v>98</v>
      </c>
      <c r="D79" s="32">
        <v>0.63358778625954193</v>
      </c>
      <c r="E79" s="15">
        <v>88</v>
      </c>
      <c r="F79" s="8">
        <f t="shared" si="1"/>
        <v>186</v>
      </c>
    </row>
    <row r="80" spans="1:6" ht="13.9" customHeight="1" x14ac:dyDescent="0.2">
      <c r="A80" s="26" t="s">
        <v>104</v>
      </c>
      <c r="B80" s="23" t="s">
        <v>105</v>
      </c>
      <c r="C80" s="20">
        <v>140</v>
      </c>
      <c r="D80" s="32" t="s">
        <v>105</v>
      </c>
      <c r="E80" s="15">
        <v>110</v>
      </c>
      <c r="F80" s="8">
        <f t="shared" si="1"/>
        <v>250</v>
      </c>
    </row>
    <row r="81" spans="1:6" ht="13.9" customHeight="1" x14ac:dyDescent="0.2">
      <c r="A81" s="26" t="s">
        <v>106</v>
      </c>
      <c r="B81" s="23">
        <v>0</v>
      </c>
      <c r="C81" s="20">
        <v>70</v>
      </c>
      <c r="D81" s="32">
        <v>0</v>
      </c>
      <c r="E81" s="15">
        <v>55</v>
      </c>
      <c r="F81" s="8">
        <f t="shared" si="1"/>
        <v>125</v>
      </c>
    </row>
    <row r="82" spans="1:6" ht="13.9" customHeight="1" x14ac:dyDescent="0.2">
      <c r="A82" s="26" t="s">
        <v>107</v>
      </c>
      <c r="B82" s="23">
        <v>0.35030549898167007</v>
      </c>
      <c r="C82" s="20">
        <v>112</v>
      </c>
      <c r="D82" s="32">
        <v>0.27559055118110237</v>
      </c>
      <c r="E82" s="15">
        <v>55</v>
      </c>
      <c r="F82" s="8">
        <f t="shared" si="1"/>
        <v>167</v>
      </c>
    </row>
    <row r="83" spans="1:6" ht="13.9" customHeight="1" x14ac:dyDescent="0.2">
      <c r="A83" s="26" t="s">
        <v>108</v>
      </c>
      <c r="B83" s="23">
        <v>0</v>
      </c>
      <c r="C83" s="20">
        <v>70</v>
      </c>
      <c r="D83" s="32">
        <v>0.16666666666666666</v>
      </c>
      <c r="E83" s="15">
        <v>55</v>
      </c>
      <c r="F83" s="8">
        <f t="shared" si="1"/>
        <v>125</v>
      </c>
    </row>
    <row r="84" spans="1:6" ht="13.9" customHeight="1" x14ac:dyDescent="0.2">
      <c r="A84" s="26" t="s">
        <v>109</v>
      </c>
      <c r="B84" s="23">
        <v>0.10450450450450451</v>
      </c>
      <c r="C84" s="20">
        <v>84</v>
      </c>
      <c r="D84" s="32">
        <v>0.82170542635658916</v>
      </c>
      <c r="E84" s="15">
        <v>110</v>
      </c>
      <c r="F84" s="8">
        <f t="shared" si="1"/>
        <v>194</v>
      </c>
    </row>
    <row r="85" spans="1:6" ht="13.9" customHeight="1" x14ac:dyDescent="0.2">
      <c r="A85" s="26" t="s">
        <v>110</v>
      </c>
      <c r="B85" s="23">
        <v>0.58139534883720934</v>
      </c>
      <c r="C85" s="20">
        <v>140</v>
      </c>
      <c r="D85" s="32">
        <v>0.92727272727272725</v>
      </c>
      <c r="E85" s="15">
        <v>110</v>
      </c>
      <c r="F85" s="8">
        <f t="shared" si="1"/>
        <v>250</v>
      </c>
    </row>
    <row r="86" spans="1:6" ht="13.9" customHeight="1" x14ac:dyDescent="0.2">
      <c r="A86" s="26" t="s">
        <v>111</v>
      </c>
      <c r="B86" s="23">
        <v>9.8684210526315784E-3</v>
      </c>
      <c r="C86" s="20">
        <v>70</v>
      </c>
      <c r="D86" s="32">
        <v>0.68316831683168322</v>
      </c>
      <c r="E86" s="15">
        <v>99</v>
      </c>
      <c r="F86" s="8">
        <f t="shared" si="1"/>
        <v>169</v>
      </c>
    </row>
    <row r="87" spans="1:6" ht="13.9" customHeight="1" x14ac:dyDescent="0.2">
      <c r="A87" s="26" t="s">
        <v>112</v>
      </c>
      <c r="B87" s="23">
        <v>0</v>
      </c>
      <c r="C87" s="20">
        <v>70</v>
      </c>
      <c r="D87" s="32">
        <v>0.27500000000000002</v>
      </c>
      <c r="E87" s="15">
        <v>55</v>
      </c>
      <c r="F87" s="8">
        <f t="shared" si="1"/>
        <v>125</v>
      </c>
    </row>
    <row r="88" spans="1:6" ht="13.9" customHeight="1" x14ac:dyDescent="0.2">
      <c r="A88" s="26" t="s">
        <v>113</v>
      </c>
      <c r="B88" s="23">
        <v>0</v>
      </c>
      <c r="C88" s="20">
        <v>70</v>
      </c>
      <c r="D88" s="32">
        <v>0.66666666666666663</v>
      </c>
      <c r="E88" s="15">
        <v>88</v>
      </c>
      <c r="F88" s="8">
        <f t="shared" si="1"/>
        <v>158</v>
      </c>
    </row>
    <row r="89" spans="1:6" ht="13.9" customHeight="1" x14ac:dyDescent="0.2">
      <c r="A89" s="26" t="s">
        <v>114</v>
      </c>
      <c r="B89" s="23">
        <v>0</v>
      </c>
      <c r="C89" s="20">
        <v>70</v>
      </c>
      <c r="D89" s="32">
        <v>0.49206349206349204</v>
      </c>
      <c r="E89" s="15">
        <v>77</v>
      </c>
      <c r="F89" s="8">
        <f t="shared" si="1"/>
        <v>147</v>
      </c>
    </row>
    <row r="90" spans="1:6" ht="13.9" customHeight="1" x14ac:dyDescent="0.2">
      <c r="A90" s="26" t="s">
        <v>115</v>
      </c>
      <c r="B90" s="23">
        <v>0.30776992936427849</v>
      </c>
      <c r="C90" s="20">
        <v>112</v>
      </c>
      <c r="D90" s="32">
        <v>0.5818965517241379</v>
      </c>
      <c r="E90" s="15">
        <v>88</v>
      </c>
      <c r="F90" s="8">
        <f t="shared" si="1"/>
        <v>200</v>
      </c>
    </row>
    <row r="91" spans="1:6" ht="13.9" customHeight="1" x14ac:dyDescent="0.2">
      <c r="A91" s="26" t="s">
        <v>116</v>
      </c>
      <c r="B91" s="23">
        <v>0.50359712230215825</v>
      </c>
      <c r="C91" s="20">
        <v>140</v>
      </c>
      <c r="D91" s="32">
        <v>0</v>
      </c>
      <c r="E91" s="15">
        <v>55</v>
      </c>
      <c r="F91" s="8">
        <f t="shared" si="1"/>
        <v>195</v>
      </c>
    </row>
    <row r="92" spans="1:6" ht="13.9" customHeight="1" x14ac:dyDescent="0.2">
      <c r="A92" s="26" t="s">
        <v>117</v>
      </c>
      <c r="B92" s="23">
        <v>0</v>
      </c>
      <c r="C92" s="20">
        <v>70</v>
      </c>
      <c r="D92" s="32">
        <v>1</v>
      </c>
      <c r="E92" s="15">
        <v>110</v>
      </c>
      <c r="F92" s="8">
        <f t="shared" si="1"/>
        <v>180</v>
      </c>
    </row>
    <row r="93" spans="1:6" ht="13.9" customHeight="1" x14ac:dyDescent="0.2">
      <c r="A93" s="26" t="s">
        <v>118</v>
      </c>
      <c r="B93" s="23" t="s">
        <v>105</v>
      </c>
      <c r="C93" s="20">
        <v>140</v>
      </c>
      <c r="D93" s="32">
        <v>1</v>
      </c>
      <c r="E93" s="15">
        <v>110</v>
      </c>
      <c r="F93" s="8">
        <f t="shared" si="1"/>
        <v>250</v>
      </c>
    </row>
    <row r="94" spans="1:6" ht="13.9" customHeight="1" x14ac:dyDescent="0.2">
      <c r="A94" s="26" t="s">
        <v>119</v>
      </c>
      <c r="B94" s="23">
        <v>0.17771883289124668</v>
      </c>
      <c r="C94" s="20">
        <v>84</v>
      </c>
      <c r="D94" s="32">
        <v>0.24369747899159663</v>
      </c>
      <c r="E94" s="15">
        <v>55</v>
      </c>
      <c r="F94" s="8">
        <f t="shared" si="1"/>
        <v>139</v>
      </c>
    </row>
    <row r="95" spans="1:6" ht="13.9" customHeight="1" x14ac:dyDescent="0.2">
      <c r="A95" s="26" t="s">
        <v>120</v>
      </c>
      <c r="B95" s="23" t="s">
        <v>105</v>
      </c>
      <c r="C95" s="20">
        <v>140</v>
      </c>
      <c r="D95" s="32" t="s">
        <v>105</v>
      </c>
      <c r="E95" s="15">
        <v>110</v>
      </c>
      <c r="F95" s="8">
        <f t="shared" si="1"/>
        <v>250</v>
      </c>
    </row>
    <row r="96" spans="1:6" ht="13.9" customHeight="1" x14ac:dyDescent="0.2">
      <c r="A96" s="26" t="s">
        <v>121</v>
      </c>
      <c r="B96" s="23">
        <v>0.25034387895460797</v>
      </c>
      <c r="C96" s="20">
        <v>98</v>
      </c>
      <c r="D96" s="32">
        <v>0.71549295774647892</v>
      </c>
      <c r="E96" s="15">
        <v>99</v>
      </c>
      <c r="F96" s="8">
        <f t="shared" si="1"/>
        <v>197</v>
      </c>
    </row>
    <row r="97" spans="1:6" ht="13.9" customHeight="1" x14ac:dyDescent="0.2">
      <c r="A97" s="26" t="s">
        <v>122</v>
      </c>
      <c r="B97" s="23">
        <v>0.40196078431372551</v>
      </c>
      <c r="C97" s="20">
        <v>126</v>
      </c>
      <c r="D97" s="32">
        <v>0.88800000000000001</v>
      </c>
      <c r="E97" s="15">
        <v>110</v>
      </c>
      <c r="F97" s="8">
        <f t="shared" si="1"/>
        <v>236</v>
      </c>
    </row>
    <row r="98" spans="1:6" ht="13.9" customHeight="1" x14ac:dyDescent="0.2">
      <c r="A98" s="26" t="s">
        <v>123</v>
      </c>
      <c r="B98" s="23">
        <v>0.16352739726027396</v>
      </c>
      <c r="C98" s="20">
        <v>84</v>
      </c>
      <c r="D98" s="32">
        <v>0.66748768472906406</v>
      </c>
      <c r="E98" s="15">
        <v>88</v>
      </c>
      <c r="F98" s="8">
        <f t="shared" si="1"/>
        <v>172</v>
      </c>
    </row>
    <row r="99" spans="1:6" ht="13.9" customHeight="1" x14ac:dyDescent="0.2">
      <c r="A99" s="26" t="s">
        <v>124</v>
      </c>
      <c r="B99" s="23">
        <v>5.6732026143790852E-2</v>
      </c>
      <c r="C99" s="20">
        <v>70</v>
      </c>
      <c r="D99" s="32">
        <v>0.70081967213114749</v>
      </c>
      <c r="E99" s="15">
        <v>99</v>
      </c>
      <c r="F99" s="8">
        <f t="shared" si="1"/>
        <v>169</v>
      </c>
    </row>
    <row r="100" spans="1:6" ht="13.9" customHeight="1" x14ac:dyDescent="0.2">
      <c r="A100" s="26" t="s">
        <v>125</v>
      </c>
      <c r="B100" s="23">
        <v>0.10085520495429078</v>
      </c>
      <c r="C100" s="20">
        <v>84</v>
      </c>
      <c r="D100" s="32">
        <v>0.7487227124941942</v>
      </c>
      <c r="E100" s="15">
        <v>99</v>
      </c>
      <c r="F100" s="8">
        <f t="shared" si="1"/>
        <v>183</v>
      </c>
    </row>
    <row r="101" spans="1:6" ht="13.9" customHeight="1" x14ac:dyDescent="0.2">
      <c r="A101" s="26" t="s">
        <v>126</v>
      </c>
      <c r="B101" s="23">
        <v>9.3690248565965584E-2</v>
      </c>
      <c r="C101" s="20">
        <v>70</v>
      </c>
      <c r="D101" s="32">
        <v>0.74951830443159928</v>
      </c>
      <c r="E101" s="15">
        <v>99</v>
      </c>
      <c r="F101" s="8">
        <f t="shared" si="1"/>
        <v>169</v>
      </c>
    </row>
    <row r="102" spans="1:6" ht="13.9" customHeight="1" x14ac:dyDescent="0.2">
      <c r="A102" s="26" t="s">
        <v>127</v>
      </c>
      <c r="B102" s="23">
        <v>0.21689785624211855</v>
      </c>
      <c r="C102" s="20">
        <v>98</v>
      </c>
      <c r="D102" s="32">
        <v>0.46153846153846156</v>
      </c>
      <c r="E102" s="15">
        <v>77</v>
      </c>
      <c r="F102" s="8">
        <f t="shared" si="1"/>
        <v>175</v>
      </c>
    </row>
    <row r="103" spans="1:6" ht="13.9" customHeight="1" x14ac:dyDescent="0.2">
      <c r="A103" s="26" t="s">
        <v>128</v>
      </c>
      <c r="B103" s="23">
        <v>0.21974522292993631</v>
      </c>
      <c r="C103" s="20">
        <v>98</v>
      </c>
      <c r="D103" s="32">
        <v>0.52431011826544016</v>
      </c>
      <c r="E103" s="15">
        <v>77</v>
      </c>
      <c r="F103" s="8">
        <f t="shared" si="1"/>
        <v>175</v>
      </c>
    </row>
    <row r="104" spans="1:6" ht="13.9" customHeight="1" x14ac:dyDescent="0.2">
      <c r="A104" s="26" t="s">
        <v>129</v>
      </c>
      <c r="B104" s="23">
        <v>0.13259988419224089</v>
      </c>
      <c r="C104" s="20">
        <v>84</v>
      </c>
      <c r="D104" s="32">
        <v>0.31873479318734793</v>
      </c>
      <c r="E104" s="15">
        <v>55</v>
      </c>
      <c r="F104" s="8">
        <f t="shared" si="1"/>
        <v>139</v>
      </c>
    </row>
    <row r="105" spans="1:6" ht="13.9" customHeight="1" x14ac:dyDescent="0.2">
      <c r="A105" s="26" t="s">
        <v>130</v>
      </c>
      <c r="B105" s="23">
        <v>0.10355987055016182</v>
      </c>
      <c r="C105" s="20">
        <v>84</v>
      </c>
      <c r="D105" s="32">
        <v>0.78800000000000003</v>
      </c>
      <c r="E105" s="15">
        <v>99</v>
      </c>
      <c r="F105" s="8">
        <f t="shared" si="1"/>
        <v>183</v>
      </c>
    </row>
    <row r="106" spans="1:6" ht="13.9" customHeight="1" x14ac:dyDescent="0.2">
      <c r="A106" s="26" t="s">
        <v>131</v>
      </c>
      <c r="B106" s="23">
        <v>8.386187455954898E-2</v>
      </c>
      <c r="C106" s="20">
        <v>70</v>
      </c>
      <c r="D106" s="32">
        <v>0.66738197424892709</v>
      </c>
      <c r="E106" s="15">
        <v>88</v>
      </c>
      <c r="F106" s="8">
        <f t="shared" si="1"/>
        <v>158</v>
      </c>
    </row>
    <row r="107" spans="1:6" ht="13.9" customHeight="1" x14ac:dyDescent="0.2">
      <c r="A107" s="26" t="s">
        <v>132</v>
      </c>
      <c r="B107" s="23">
        <v>0.25704622322435172</v>
      </c>
      <c r="C107" s="20">
        <v>98</v>
      </c>
      <c r="D107" s="32">
        <v>0.49746192893401014</v>
      </c>
      <c r="E107" s="15">
        <v>77</v>
      </c>
      <c r="F107" s="8">
        <f t="shared" si="1"/>
        <v>175</v>
      </c>
    </row>
    <row r="108" spans="1:6" ht="13.9" customHeight="1" x14ac:dyDescent="0.2">
      <c r="A108" s="26" t="s">
        <v>133</v>
      </c>
      <c r="B108" s="23">
        <v>0</v>
      </c>
      <c r="C108" s="20">
        <v>70</v>
      </c>
      <c r="D108" s="32">
        <v>0.59909909909909909</v>
      </c>
      <c r="E108" s="15">
        <v>88</v>
      </c>
      <c r="F108" s="8">
        <f t="shared" si="1"/>
        <v>158</v>
      </c>
    </row>
    <row r="109" spans="1:6" ht="13.9" customHeight="1" x14ac:dyDescent="0.2">
      <c r="A109" s="26" t="s">
        <v>134</v>
      </c>
      <c r="B109" s="23">
        <v>0.23497382198952879</v>
      </c>
      <c r="C109" s="20">
        <v>98</v>
      </c>
      <c r="D109" s="32">
        <v>0.42453480358373535</v>
      </c>
      <c r="E109" s="15">
        <v>66</v>
      </c>
      <c r="F109" s="8">
        <f t="shared" si="1"/>
        <v>164</v>
      </c>
    </row>
    <row r="110" spans="1:6" ht="13.9" customHeight="1" x14ac:dyDescent="0.2">
      <c r="A110" s="26" t="s">
        <v>135</v>
      </c>
      <c r="B110" s="23">
        <v>0.2795644466953659</v>
      </c>
      <c r="C110" s="20">
        <v>98</v>
      </c>
      <c r="D110" s="32">
        <v>0.49087823504454814</v>
      </c>
      <c r="E110" s="15">
        <v>77</v>
      </c>
      <c r="F110" s="8">
        <f t="shared" si="1"/>
        <v>175</v>
      </c>
    </row>
    <row r="111" spans="1:6" ht="13.9" customHeight="1" x14ac:dyDescent="0.2">
      <c r="A111" s="26" t="s">
        <v>136</v>
      </c>
      <c r="B111" s="23">
        <v>0.26574599896747547</v>
      </c>
      <c r="C111" s="20">
        <v>98</v>
      </c>
      <c r="D111" s="32">
        <v>0.35526315789473684</v>
      </c>
      <c r="E111" s="15">
        <v>66</v>
      </c>
      <c r="F111" s="8">
        <f t="shared" si="1"/>
        <v>164</v>
      </c>
    </row>
    <row r="112" spans="1:6" ht="13.9" customHeight="1" x14ac:dyDescent="0.2">
      <c r="A112" s="26" t="s">
        <v>137</v>
      </c>
      <c r="B112" s="23">
        <v>0.19642857142857142</v>
      </c>
      <c r="C112" s="20">
        <v>84</v>
      </c>
      <c r="D112" s="32">
        <v>0.61538461538461542</v>
      </c>
      <c r="E112" s="15">
        <v>88</v>
      </c>
      <c r="F112" s="8">
        <f t="shared" si="1"/>
        <v>172</v>
      </c>
    </row>
    <row r="113" spans="1:6" ht="13.9" customHeight="1" x14ac:dyDescent="0.2">
      <c r="A113" s="26" t="s">
        <v>138</v>
      </c>
      <c r="B113" s="23">
        <v>0.1531018782014798</v>
      </c>
      <c r="C113" s="20">
        <v>84</v>
      </c>
      <c r="D113" s="32">
        <v>0.49038461538461536</v>
      </c>
      <c r="E113" s="15">
        <v>77</v>
      </c>
      <c r="F113" s="8">
        <f t="shared" si="1"/>
        <v>161</v>
      </c>
    </row>
    <row r="114" spans="1:6" ht="13.9" customHeight="1" x14ac:dyDescent="0.2">
      <c r="A114" s="26" t="s">
        <v>139</v>
      </c>
      <c r="B114" s="23">
        <v>0.2780373831775701</v>
      </c>
      <c r="C114" s="20">
        <v>98</v>
      </c>
      <c r="D114" s="32">
        <v>0.46052631578947367</v>
      </c>
      <c r="E114" s="15">
        <v>77</v>
      </c>
      <c r="F114" s="8">
        <f t="shared" si="1"/>
        <v>175</v>
      </c>
    </row>
    <row r="115" spans="1:6" ht="13.9" customHeight="1" x14ac:dyDescent="0.2">
      <c r="A115" s="26" t="s">
        <v>140</v>
      </c>
      <c r="B115" s="23">
        <v>0.32931726907630521</v>
      </c>
      <c r="C115" s="20">
        <v>112</v>
      </c>
      <c r="D115" s="32">
        <v>0.24535315985130113</v>
      </c>
      <c r="E115" s="15">
        <v>55</v>
      </c>
      <c r="F115" s="8">
        <f t="shared" si="1"/>
        <v>167</v>
      </c>
    </row>
    <row r="116" spans="1:6" ht="13.9" customHeight="1" x14ac:dyDescent="0.2">
      <c r="A116" s="26" t="s">
        <v>141</v>
      </c>
      <c r="B116" s="23">
        <v>0.18537414965986396</v>
      </c>
      <c r="C116" s="20">
        <v>84</v>
      </c>
      <c r="D116" s="32">
        <v>0.31372549019607843</v>
      </c>
      <c r="E116" s="15">
        <v>55</v>
      </c>
      <c r="F116" s="8">
        <f t="shared" si="1"/>
        <v>139</v>
      </c>
    </row>
    <row r="117" spans="1:6" ht="13.9" customHeight="1" x14ac:dyDescent="0.2">
      <c r="A117" s="26" t="s">
        <v>142</v>
      </c>
      <c r="B117" s="23">
        <v>0.20309544282029235</v>
      </c>
      <c r="C117" s="20">
        <v>98</v>
      </c>
      <c r="D117" s="32">
        <v>0.34664694280078895</v>
      </c>
      <c r="E117" s="15">
        <v>55</v>
      </c>
      <c r="F117" s="8">
        <f t="shared" si="1"/>
        <v>153</v>
      </c>
    </row>
    <row r="118" spans="1:6" ht="13.9" customHeight="1" x14ac:dyDescent="0.2">
      <c r="A118" s="26" t="s">
        <v>143</v>
      </c>
      <c r="B118" s="23">
        <v>0</v>
      </c>
      <c r="C118" s="20">
        <v>70</v>
      </c>
      <c r="D118" s="32">
        <v>0.74545454545454548</v>
      </c>
      <c r="E118" s="15">
        <v>99</v>
      </c>
      <c r="F118" s="8">
        <f t="shared" si="1"/>
        <v>169</v>
      </c>
    </row>
    <row r="119" spans="1:6" ht="13.9" customHeight="1" x14ac:dyDescent="0.2">
      <c r="A119" s="26" t="s">
        <v>144</v>
      </c>
      <c r="B119" s="23">
        <v>3.6199095022624438E-2</v>
      </c>
      <c r="C119" s="20">
        <v>70</v>
      </c>
      <c r="D119" s="32">
        <v>0.46923076923076923</v>
      </c>
      <c r="E119" s="15">
        <v>77</v>
      </c>
      <c r="F119" s="8">
        <f t="shared" si="1"/>
        <v>147</v>
      </c>
    </row>
    <row r="120" spans="1:6" ht="13.9" customHeight="1" x14ac:dyDescent="0.2">
      <c r="A120" s="26" t="s">
        <v>145</v>
      </c>
      <c r="B120" s="23">
        <v>0.11152416356877323</v>
      </c>
      <c r="C120" s="20">
        <v>84</v>
      </c>
      <c r="D120" s="32">
        <v>0.54838709677419351</v>
      </c>
      <c r="E120" s="15">
        <v>77</v>
      </c>
      <c r="F120" s="8">
        <f t="shared" si="1"/>
        <v>161</v>
      </c>
    </row>
    <row r="121" spans="1:6" ht="13.9" customHeight="1" x14ac:dyDescent="0.2">
      <c r="A121" s="26" t="s">
        <v>146</v>
      </c>
      <c r="B121" s="23">
        <v>0.19075953797689885</v>
      </c>
      <c r="C121" s="20">
        <v>84</v>
      </c>
      <c r="D121" s="32">
        <v>0.61002604166666663</v>
      </c>
      <c r="E121" s="15">
        <v>88</v>
      </c>
      <c r="F121" s="8">
        <f t="shared" si="1"/>
        <v>172</v>
      </c>
    </row>
    <row r="122" spans="1:6" ht="13.9" customHeight="1" x14ac:dyDescent="0.2">
      <c r="A122" s="26" t="s">
        <v>147</v>
      </c>
      <c r="B122" s="23">
        <v>0.17818181818181819</v>
      </c>
      <c r="C122" s="20">
        <v>84</v>
      </c>
      <c r="D122" s="32">
        <v>0.46524064171122997</v>
      </c>
      <c r="E122" s="15">
        <v>77</v>
      </c>
      <c r="F122" s="8">
        <f t="shared" si="1"/>
        <v>161</v>
      </c>
    </row>
    <row r="123" spans="1:6" ht="13.9" customHeight="1" x14ac:dyDescent="0.2">
      <c r="A123" s="26" t="s">
        <v>148</v>
      </c>
      <c r="B123" s="23">
        <v>7.9771518613354339E-2</v>
      </c>
      <c r="C123" s="20">
        <v>70</v>
      </c>
      <c r="D123" s="32">
        <v>0.21830143540669855</v>
      </c>
      <c r="E123" s="15">
        <v>55</v>
      </c>
      <c r="F123" s="8">
        <f t="shared" si="1"/>
        <v>125</v>
      </c>
    </row>
    <row r="124" spans="1:6" ht="13.9" customHeight="1" x14ac:dyDescent="0.2">
      <c r="A124" s="26" t="s">
        <v>149</v>
      </c>
      <c r="B124" s="23">
        <v>0.13028169014084506</v>
      </c>
      <c r="C124" s="20">
        <v>84</v>
      </c>
      <c r="D124" s="32">
        <v>0.67885435709932973</v>
      </c>
      <c r="E124" s="15">
        <v>88</v>
      </c>
      <c r="F124" s="8">
        <f t="shared" si="1"/>
        <v>172</v>
      </c>
    </row>
    <row r="125" spans="1:6" ht="13.9" customHeight="1" x14ac:dyDescent="0.2">
      <c r="A125" s="26" t="s">
        <v>150</v>
      </c>
      <c r="B125" s="23">
        <v>0.15886134067952251</v>
      </c>
      <c r="C125" s="20">
        <v>84</v>
      </c>
      <c r="D125" s="32">
        <v>0.25021496130696474</v>
      </c>
      <c r="E125" s="15">
        <v>55</v>
      </c>
      <c r="F125" s="8">
        <f t="shared" si="1"/>
        <v>139</v>
      </c>
    </row>
    <row r="126" spans="1:6" ht="13.9" customHeight="1" x14ac:dyDescent="0.2">
      <c r="A126" s="26" t="s">
        <v>151</v>
      </c>
      <c r="B126" s="23">
        <v>0.14330763840224248</v>
      </c>
      <c r="C126" s="20">
        <v>84</v>
      </c>
      <c r="D126" s="32">
        <v>0.34376778599886171</v>
      </c>
      <c r="E126" s="15">
        <v>55</v>
      </c>
      <c r="F126" s="8">
        <f t="shared" si="1"/>
        <v>139</v>
      </c>
    </row>
    <row r="127" spans="1:6" ht="13.9" customHeight="1" x14ac:dyDescent="0.2">
      <c r="A127" s="26" t="s">
        <v>152</v>
      </c>
      <c r="B127" s="23">
        <v>0.24324324324324326</v>
      </c>
      <c r="C127" s="20">
        <v>98</v>
      </c>
      <c r="D127" s="32">
        <v>0.44444444444444442</v>
      </c>
      <c r="E127" s="15">
        <v>66</v>
      </c>
      <c r="F127" s="8">
        <f t="shared" si="1"/>
        <v>164</v>
      </c>
    </row>
    <row r="128" spans="1:6" ht="13.9" customHeight="1" x14ac:dyDescent="0.2">
      <c r="A128" s="26" t="s">
        <v>153</v>
      </c>
      <c r="B128" s="23">
        <v>7.4436645733284082E-2</v>
      </c>
      <c r="C128" s="20">
        <v>70</v>
      </c>
      <c r="D128" s="32">
        <v>0.7929824561403509</v>
      </c>
      <c r="E128" s="15">
        <v>110</v>
      </c>
      <c r="F128" s="8">
        <f t="shared" si="1"/>
        <v>180</v>
      </c>
    </row>
    <row r="129" spans="1:6" ht="13.9" customHeight="1" x14ac:dyDescent="0.2">
      <c r="A129" s="26" t="s">
        <v>154</v>
      </c>
      <c r="B129" s="23">
        <v>0.18775972799395543</v>
      </c>
      <c r="C129" s="20">
        <v>84</v>
      </c>
      <c r="D129" s="32">
        <v>0.42060606060606059</v>
      </c>
      <c r="E129" s="15">
        <v>66</v>
      </c>
      <c r="F129" s="8">
        <f t="shared" si="1"/>
        <v>150</v>
      </c>
    </row>
    <row r="130" spans="1:6" ht="13.9" customHeight="1" x14ac:dyDescent="0.2">
      <c r="A130" s="26" t="s">
        <v>155</v>
      </c>
      <c r="B130" s="23">
        <v>0.17937417364477742</v>
      </c>
      <c r="C130" s="20">
        <v>84</v>
      </c>
      <c r="D130" s="32">
        <v>0.21233859397417504</v>
      </c>
      <c r="E130" s="15">
        <v>55</v>
      </c>
      <c r="F130" s="8">
        <f t="shared" si="1"/>
        <v>139</v>
      </c>
    </row>
    <row r="131" spans="1:6" ht="13.9" customHeight="1" x14ac:dyDescent="0.2">
      <c r="A131" s="26" t="s">
        <v>156</v>
      </c>
      <c r="B131" s="23">
        <v>0.44110275689223055</v>
      </c>
      <c r="C131" s="20">
        <v>126</v>
      </c>
      <c r="D131" s="32">
        <v>0.4731182795698925</v>
      </c>
      <c r="E131" s="15">
        <v>77</v>
      </c>
      <c r="F131" s="8">
        <f t="shared" si="1"/>
        <v>203</v>
      </c>
    </row>
    <row r="132" spans="1:6" ht="13.9" customHeight="1" x14ac:dyDescent="0.2">
      <c r="A132" s="26" t="s">
        <v>157</v>
      </c>
      <c r="B132" s="23">
        <v>0.28817733990147781</v>
      </c>
      <c r="C132" s="20">
        <v>98</v>
      </c>
      <c r="D132" s="32">
        <v>0.4943820224719101</v>
      </c>
      <c r="E132" s="15">
        <v>77</v>
      </c>
      <c r="F132" s="8">
        <f t="shared" si="1"/>
        <v>175</v>
      </c>
    </row>
    <row r="133" spans="1:6" ht="13.9" customHeight="1" x14ac:dyDescent="0.2">
      <c r="A133" s="26" t="s">
        <v>158</v>
      </c>
      <c r="B133" s="23">
        <v>0.3000859845227859</v>
      </c>
      <c r="C133" s="20">
        <v>112</v>
      </c>
      <c r="D133" s="32">
        <v>0.4859154929577465</v>
      </c>
      <c r="E133" s="15">
        <v>77</v>
      </c>
      <c r="F133" s="8">
        <f t="shared" si="1"/>
        <v>189</v>
      </c>
    </row>
    <row r="134" spans="1:6" ht="13.9" customHeight="1" x14ac:dyDescent="0.2">
      <c r="A134" s="26" t="s">
        <v>159</v>
      </c>
      <c r="B134" s="23">
        <v>0.20288377512379843</v>
      </c>
      <c r="C134" s="20">
        <v>98</v>
      </c>
      <c r="D134" s="32">
        <v>0.57311878845243724</v>
      </c>
      <c r="E134" s="15">
        <v>88</v>
      </c>
      <c r="F134" s="8">
        <f t="shared" si="1"/>
        <v>186</v>
      </c>
    </row>
    <row r="135" spans="1:6" ht="13.9" customHeight="1" x14ac:dyDescent="0.2">
      <c r="A135" s="26" t="s">
        <v>160</v>
      </c>
      <c r="B135" s="23">
        <v>7.9754601226993863E-2</v>
      </c>
      <c r="C135" s="20">
        <v>70</v>
      </c>
      <c r="D135" s="32">
        <v>0.5</v>
      </c>
      <c r="E135" s="15">
        <v>77</v>
      </c>
      <c r="F135" s="8">
        <f t="shared" si="1"/>
        <v>147</v>
      </c>
    </row>
    <row r="136" spans="1:6" ht="13.9" customHeight="1" x14ac:dyDescent="0.2">
      <c r="A136" s="26" t="s">
        <v>161</v>
      </c>
      <c r="B136" s="23">
        <v>0.2414497192445125</v>
      </c>
      <c r="C136" s="20">
        <v>98</v>
      </c>
      <c r="D136" s="32">
        <v>0.45231350330500469</v>
      </c>
      <c r="E136" s="15">
        <v>77</v>
      </c>
      <c r="F136" s="8">
        <f t="shared" ref="F136:F199" si="2">C136+E136</f>
        <v>175</v>
      </c>
    </row>
    <row r="137" spans="1:6" ht="13.9" customHeight="1" x14ac:dyDescent="0.2">
      <c r="A137" s="26" t="s">
        <v>162</v>
      </c>
      <c r="B137" s="23">
        <v>1</v>
      </c>
      <c r="C137" s="20">
        <v>140</v>
      </c>
      <c r="D137" s="32">
        <v>1</v>
      </c>
      <c r="E137" s="15">
        <v>110</v>
      </c>
      <c r="F137" s="8">
        <f t="shared" si="2"/>
        <v>250</v>
      </c>
    </row>
    <row r="138" spans="1:6" ht="13.9" customHeight="1" x14ac:dyDescent="0.2">
      <c r="A138" s="26" t="s">
        <v>163</v>
      </c>
      <c r="B138" s="23">
        <v>0.35508935508935507</v>
      </c>
      <c r="C138" s="20">
        <v>112</v>
      </c>
      <c r="D138" s="32">
        <v>0.31399317406143346</v>
      </c>
      <c r="E138" s="15">
        <v>55</v>
      </c>
      <c r="F138" s="8">
        <f t="shared" si="2"/>
        <v>167</v>
      </c>
    </row>
    <row r="139" spans="1:6" ht="13.9" customHeight="1" x14ac:dyDescent="0.2">
      <c r="A139" s="26" t="s">
        <v>164</v>
      </c>
      <c r="B139" s="23">
        <v>0.38605542452830188</v>
      </c>
      <c r="C139" s="20">
        <v>112</v>
      </c>
      <c r="D139" s="32">
        <v>0.4390951276102088</v>
      </c>
      <c r="E139" s="15">
        <v>66</v>
      </c>
      <c r="F139" s="8">
        <f t="shared" si="2"/>
        <v>178</v>
      </c>
    </row>
    <row r="140" spans="1:6" ht="13.9" customHeight="1" x14ac:dyDescent="0.2">
      <c r="A140" s="26" t="s">
        <v>165</v>
      </c>
      <c r="B140" s="23">
        <v>0.22493224932249323</v>
      </c>
      <c r="C140" s="20">
        <v>98</v>
      </c>
      <c r="D140" s="32">
        <v>0.61648745519713266</v>
      </c>
      <c r="E140" s="15">
        <v>88</v>
      </c>
      <c r="F140" s="8">
        <f t="shared" si="2"/>
        <v>186</v>
      </c>
    </row>
    <row r="141" spans="1:6" ht="13.9" customHeight="1" x14ac:dyDescent="0.2">
      <c r="A141" s="26" t="s">
        <v>166</v>
      </c>
      <c r="B141" s="23">
        <v>0.15441176470588236</v>
      </c>
      <c r="C141" s="20">
        <v>84</v>
      </c>
      <c r="D141" s="32">
        <v>0.84848484848484851</v>
      </c>
      <c r="E141" s="15">
        <v>110</v>
      </c>
      <c r="F141" s="8">
        <f t="shared" si="2"/>
        <v>194</v>
      </c>
    </row>
    <row r="142" spans="1:6" ht="13.9" customHeight="1" x14ac:dyDescent="0.2">
      <c r="A142" s="26" t="s">
        <v>167</v>
      </c>
      <c r="B142" s="23">
        <v>0.13634546181527388</v>
      </c>
      <c r="C142" s="20">
        <v>84</v>
      </c>
      <c r="D142" s="32">
        <v>0.47955801104972373</v>
      </c>
      <c r="E142" s="15">
        <v>77</v>
      </c>
      <c r="F142" s="8">
        <f t="shared" si="2"/>
        <v>161</v>
      </c>
    </row>
    <row r="143" spans="1:6" ht="13.9" customHeight="1" x14ac:dyDescent="0.2">
      <c r="A143" s="26" t="s">
        <v>168</v>
      </c>
      <c r="B143" s="23">
        <v>0.25308241401687215</v>
      </c>
      <c r="C143" s="20">
        <v>98</v>
      </c>
      <c r="D143" s="32">
        <v>0.67490494296577952</v>
      </c>
      <c r="E143" s="15">
        <v>88</v>
      </c>
      <c r="F143" s="8">
        <f t="shared" si="2"/>
        <v>186</v>
      </c>
    </row>
    <row r="144" spans="1:6" ht="13.9" customHeight="1" x14ac:dyDescent="0.2">
      <c r="A144" s="26" t="s">
        <v>169</v>
      </c>
      <c r="B144" s="23">
        <v>0.1670324846356453</v>
      </c>
      <c r="C144" s="20">
        <v>84</v>
      </c>
      <c r="D144" s="32">
        <v>0.35022026431718062</v>
      </c>
      <c r="E144" s="15">
        <v>66</v>
      </c>
      <c r="F144" s="8">
        <f t="shared" si="2"/>
        <v>150</v>
      </c>
    </row>
    <row r="145" spans="1:6" ht="13.9" customHeight="1" x14ac:dyDescent="0.2">
      <c r="A145" s="26" t="s">
        <v>170</v>
      </c>
      <c r="B145" s="23">
        <v>5.9669609797778411E-2</v>
      </c>
      <c r="C145" s="20">
        <v>70</v>
      </c>
      <c r="D145" s="32">
        <v>0.30795649685174586</v>
      </c>
      <c r="E145" s="15">
        <v>55</v>
      </c>
      <c r="F145" s="8">
        <f t="shared" si="2"/>
        <v>125</v>
      </c>
    </row>
    <row r="146" spans="1:6" ht="13.9" customHeight="1" x14ac:dyDescent="0.2">
      <c r="A146" s="26" t="s">
        <v>171</v>
      </c>
      <c r="B146" s="23">
        <v>6.3177264363115923E-2</v>
      </c>
      <c r="C146" s="20">
        <v>70</v>
      </c>
      <c r="D146" s="32">
        <v>0.43016759776536312</v>
      </c>
      <c r="E146" s="15">
        <v>66</v>
      </c>
      <c r="F146" s="8">
        <f t="shared" si="2"/>
        <v>136</v>
      </c>
    </row>
    <row r="147" spans="1:6" ht="13.9" customHeight="1" x14ac:dyDescent="0.2">
      <c r="A147" s="26" t="s">
        <v>172</v>
      </c>
      <c r="B147" s="23">
        <v>0.48837209302325579</v>
      </c>
      <c r="C147" s="20">
        <v>126</v>
      </c>
      <c r="D147" s="32">
        <v>0.84324324324324329</v>
      </c>
      <c r="E147" s="15">
        <v>110</v>
      </c>
      <c r="F147" s="8">
        <f t="shared" si="2"/>
        <v>236</v>
      </c>
    </row>
    <row r="148" spans="1:6" ht="13.9" customHeight="1" x14ac:dyDescent="0.2">
      <c r="A148" s="26" t="s">
        <v>173</v>
      </c>
      <c r="B148" s="23">
        <v>0.10113920533481523</v>
      </c>
      <c r="C148" s="20">
        <v>84</v>
      </c>
      <c r="D148" s="32">
        <v>0.69874476987447698</v>
      </c>
      <c r="E148" s="15">
        <v>99</v>
      </c>
      <c r="F148" s="8">
        <f t="shared" si="2"/>
        <v>183</v>
      </c>
    </row>
    <row r="149" spans="1:6" ht="13.9" customHeight="1" x14ac:dyDescent="0.2">
      <c r="A149" s="26" t="s">
        <v>174</v>
      </c>
      <c r="B149" s="23">
        <v>0.11859838274932614</v>
      </c>
      <c r="C149" s="20">
        <v>84</v>
      </c>
      <c r="D149" s="32">
        <v>0.68367346938775508</v>
      </c>
      <c r="E149" s="15">
        <v>99</v>
      </c>
      <c r="F149" s="8">
        <f t="shared" si="2"/>
        <v>183</v>
      </c>
    </row>
    <row r="150" spans="1:6" ht="13.9" customHeight="1" x14ac:dyDescent="0.2">
      <c r="A150" s="26" t="s">
        <v>175</v>
      </c>
      <c r="B150" s="23">
        <v>8.668569945497015E-2</v>
      </c>
      <c r="C150" s="20">
        <v>70</v>
      </c>
      <c r="D150" s="32">
        <v>0.1189407540394973</v>
      </c>
      <c r="E150" s="15">
        <v>55</v>
      </c>
      <c r="F150" s="8">
        <f t="shared" si="2"/>
        <v>125</v>
      </c>
    </row>
    <row r="151" spans="1:6" ht="13.9" customHeight="1" x14ac:dyDescent="0.2">
      <c r="A151" s="26" t="s">
        <v>176</v>
      </c>
      <c r="B151" s="23">
        <v>8.8916289902726403E-2</v>
      </c>
      <c r="C151" s="20">
        <v>70</v>
      </c>
      <c r="D151" s="32">
        <v>0.52401372212692965</v>
      </c>
      <c r="E151" s="15">
        <v>77</v>
      </c>
      <c r="F151" s="8">
        <f t="shared" si="2"/>
        <v>147</v>
      </c>
    </row>
    <row r="152" spans="1:6" ht="13.9" customHeight="1" x14ac:dyDescent="0.2">
      <c r="A152" s="26" t="s">
        <v>177</v>
      </c>
      <c r="B152" s="23">
        <v>8.2111436950146624E-2</v>
      </c>
      <c r="C152" s="20">
        <v>70</v>
      </c>
      <c r="D152" s="32">
        <v>0.67721518987341767</v>
      </c>
      <c r="E152" s="15">
        <v>88</v>
      </c>
      <c r="F152" s="8">
        <f t="shared" si="2"/>
        <v>158</v>
      </c>
    </row>
    <row r="153" spans="1:6" ht="13.9" customHeight="1" x14ac:dyDescent="0.2">
      <c r="A153" s="26" t="s">
        <v>178</v>
      </c>
      <c r="B153" s="23">
        <v>7.284413497589716E-2</v>
      </c>
      <c r="C153" s="20">
        <v>70</v>
      </c>
      <c r="D153" s="32">
        <v>0.62183235867446396</v>
      </c>
      <c r="E153" s="15">
        <v>88</v>
      </c>
      <c r="F153" s="8">
        <f t="shared" si="2"/>
        <v>158</v>
      </c>
    </row>
    <row r="154" spans="1:6" ht="13.9" customHeight="1" x14ac:dyDescent="0.2">
      <c r="A154" s="26" t="s">
        <v>179</v>
      </c>
      <c r="B154" s="23">
        <v>0.63439999999999996</v>
      </c>
      <c r="C154" s="20">
        <v>140</v>
      </c>
      <c r="D154" s="32">
        <v>0.37540453074433655</v>
      </c>
      <c r="E154" s="15">
        <v>66</v>
      </c>
      <c r="F154" s="8">
        <f t="shared" si="2"/>
        <v>206</v>
      </c>
    </row>
    <row r="155" spans="1:6" ht="13.9" customHeight="1" x14ac:dyDescent="0.2">
      <c r="A155" s="26" t="s">
        <v>180</v>
      </c>
      <c r="B155" s="23">
        <v>0.34658187599364071</v>
      </c>
      <c r="C155" s="20">
        <v>112</v>
      </c>
      <c r="D155" s="32">
        <v>0.54090909090909089</v>
      </c>
      <c r="E155" s="15">
        <v>77</v>
      </c>
      <c r="F155" s="8">
        <f t="shared" si="2"/>
        <v>189</v>
      </c>
    </row>
    <row r="156" spans="1:6" ht="13.9" customHeight="1" x14ac:dyDescent="0.2">
      <c r="A156" s="26" t="s">
        <v>181</v>
      </c>
      <c r="B156" s="23">
        <v>0.21653358384217944</v>
      </c>
      <c r="C156" s="20">
        <v>98</v>
      </c>
      <c r="D156" s="32">
        <v>0.68648648648648647</v>
      </c>
      <c r="E156" s="15">
        <v>99</v>
      </c>
      <c r="F156" s="8">
        <f t="shared" si="2"/>
        <v>197</v>
      </c>
    </row>
    <row r="157" spans="1:6" ht="13.9" customHeight="1" x14ac:dyDescent="0.2">
      <c r="A157" s="26" t="s">
        <v>182</v>
      </c>
      <c r="B157" s="23">
        <v>4.63980463980464E-2</v>
      </c>
      <c r="C157" s="20">
        <v>70</v>
      </c>
      <c r="D157" s="32">
        <v>0.80892608089260809</v>
      </c>
      <c r="E157" s="15">
        <v>110</v>
      </c>
      <c r="F157" s="8">
        <f t="shared" si="2"/>
        <v>180</v>
      </c>
    </row>
    <row r="158" spans="1:6" ht="13.9" customHeight="1" x14ac:dyDescent="0.2">
      <c r="A158" s="26" t="s">
        <v>183</v>
      </c>
      <c r="B158" s="23">
        <v>0.17189460476787954</v>
      </c>
      <c r="C158" s="20">
        <v>84</v>
      </c>
      <c r="D158" s="32">
        <v>0.34790528233151186</v>
      </c>
      <c r="E158" s="15">
        <v>55</v>
      </c>
      <c r="F158" s="8">
        <f t="shared" si="2"/>
        <v>139</v>
      </c>
    </row>
    <row r="159" spans="1:6" ht="13.9" customHeight="1" x14ac:dyDescent="0.2">
      <c r="A159" s="26" t="s">
        <v>184</v>
      </c>
      <c r="B159" s="23">
        <v>0.16510253736531108</v>
      </c>
      <c r="C159" s="20">
        <v>84</v>
      </c>
      <c r="D159" s="32">
        <v>0.56534254461715605</v>
      </c>
      <c r="E159" s="15">
        <v>77</v>
      </c>
      <c r="F159" s="8">
        <f t="shared" si="2"/>
        <v>161</v>
      </c>
    </row>
    <row r="160" spans="1:6" ht="13.9" customHeight="1" x14ac:dyDescent="0.2">
      <c r="A160" s="26" t="s">
        <v>185</v>
      </c>
      <c r="B160" s="23">
        <v>0.21875</v>
      </c>
      <c r="C160" s="20">
        <v>98</v>
      </c>
      <c r="D160" s="32">
        <v>0.89473684210526316</v>
      </c>
      <c r="E160" s="15">
        <v>110</v>
      </c>
      <c r="F160" s="8">
        <f t="shared" si="2"/>
        <v>208</v>
      </c>
    </row>
    <row r="161" spans="1:6" ht="13.9" customHeight="1" x14ac:dyDescent="0.2">
      <c r="A161" s="26" t="s">
        <v>186</v>
      </c>
      <c r="B161" s="23">
        <v>0.21700879765395895</v>
      </c>
      <c r="C161" s="20">
        <v>98</v>
      </c>
      <c r="D161" s="32">
        <v>0.67525773195876293</v>
      </c>
      <c r="E161" s="15">
        <v>88</v>
      </c>
      <c r="F161" s="8">
        <f t="shared" si="2"/>
        <v>186</v>
      </c>
    </row>
    <row r="162" spans="1:6" ht="13.9" customHeight="1" x14ac:dyDescent="0.2">
      <c r="A162" s="26" t="s">
        <v>187</v>
      </c>
      <c r="B162" s="23">
        <v>0.39749702026221695</v>
      </c>
      <c r="C162" s="20">
        <v>126</v>
      </c>
      <c r="D162" s="32">
        <v>0.39378238341968913</v>
      </c>
      <c r="E162" s="15">
        <v>66</v>
      </c>
      <c r="F162" s="8">
        <f t="shared" si="2"/>
        <v>192</v>
      </c>
    </row>
    <row r="163" spans="1:6" ht="13.9" customHeight="1" x14ac:dyDescent="0.2">
      <c r="A163" s="26" t="s">
        <v>188</v>
      </c>
      <c r="B163" s="23">
        <v>0.20931174089068827</v>
      </c>
      <c r="C163" s="20">
        <v>98</v>
      </c>
      <c r="D163" s="32">
        <v>0.21851542952460384</v>
      </c>
      <c r="E163" s="15">
        <v>55</v>
      </c>
      <c r="F163" s="8">
        <f t="shared" si="2"/>
        <v>153</v>
      </c>
    </row>
    <row r="164" spans="1:6" ht="13.9" customHeight="1" x14ac:dyDescent="0.2">
      <c r="A164" s="26" t="s">
        <v>189</v>
      </c>
      <c r="B164" s="23">
        <v>5.0104870659519928E-2</v>
      </c>
      <c r="C164" s="20">
        <v>70</v>
      </c>
      <c r="D164" s="32">
        <v>0.49519230769230771</v>
      </c>
      <c r="E164" s="15">
        <v>77</v>
      </c>
      <c r="F164" s="8">
        <f t="shared" si="2"/>
        <v>147</v>
      </c>
    </row>
    <row r="165" spans="1:6" ht="13.9" customHeight="1" x14ac:dyDescent="0.2">
      <c r="A165" s="26" t="s">
        <v>190</v>
      </c>
      <c r="B165" s="23">
        <v>0.15361930294906168</v>
      </c>
      <c r="C165" s="20">
        <v>84</v>
      </c>
      <c r="D165" s="32">
        <v>0.80706781279847184</v>
      </c>
      <c r="E165" s="15">
        <v>110</v>
      </c>
      <c r="F165" s="8">
        <f t="shared" si="2"/>
        <v>194</v>
      </c>
    </row>
    <row r="166" spans="1:6" ht="13.9" customHeight="1" x14ac:dyDescent="0.2">
      <c r="A166" s="26" t="s">
        <v>191</v>
      </c>
      <c r="B166" s="23">
        <v>0.30754352030947774</v>
      </c>
      <c r="C166" s="20">
        <v>112</v>
      </c>
      <c r="D166" s="32">
        <v>0.60703812316715544</v>
      </c>
      <c r="E166" s="15">
        <v>88</v>
      </c>
      <c r="F166" s="8">
        <f t="shared" si="2"/>
        <v>200</v>
      </c>
    </row>
    <row r="167" spans="1:6" ht="13.9" customHeight="1" x14ac:dyDescent="0.2">
      <c r="A167" s="26" t="s">
        <v>192</v>
      </c>
      <c r="B167" s="23">
        <v>0</v>
      </c>
      <c r="C167" s="20">
        <v>70</v>
      </c>
      <c r="D167" s="32">
        <v>0.56000000000000005</v>
      </c>
      <c r="E167" s="15">
        <v>77</v>
      </c>
      <c r="F167" s="8">
        <f t="shared" si="2"/>
        <v>147</v>
      </c>
    </row>
    <row r="168" spans="1:6" ht="13.9" customHeight="1" x14ac:dyDescent="0.2">
      <c r="A168" s="26" t="s">
        <v>193</v>
      </c>
      <c r="B168" s="23">
        <v>0.22807017543859648</v>
      </c>
      <c r="C168" s="20">
        <v>98</v>
      </c>
      <c r="D168" s="32">
        <v>0.76190476190476186</v>
      </c>
      <c r="E168" s="15">
        <v>99</v>
      </c>
      <c r="F168" s="8">
        <f t="shared" si="2"/>
        <v>197</v>
      </c>
    </row>
    <row r="169" spans="1:6" ht="13.9" customHeight="1" x14ac:dyDescent="0.2">
      <c r="A169" s="26" t="s">
        <v>194</v>
      </c>
      <c r="B169" s="23">
        <v>0.21677873839257125</v>
      </c>
      <c r="C169" s="20">
        <v>98</v>
      </c>
      <c r="D169" s="32">
        <v>0.43622597553873033</v>
      </c>
      <c r="E169" s="15">
        <v>66</v>
      </c>
      <c r="F169" s="8">
        <f t="shared" si="2"/>
        <v>164</v>
      </c>
    </row>
    <row r="170" spans="1:6" ht="13.9" customHeight="1" x14ac:dyDescent="0.2">
      <c r="A170" s="26" t="s">
        <v>195</v>
      </c>
      <c r="B170" s="23">
        <v>0.37827715355805241</v>
      </c>
      <c r="C170" s="20">
        <v>112</v>
      </c>
      <c r="D170" s="32">
        <v>0.550561797752809</v>
      </c>
      <c r="E170" s="15">
        <v>77</v>
      </c>
      <c r="F170" s="8">
        <f t="shared" si="2"/>
        <v>189</v>
      </c>
    </row>
    <row r="171" spans="1:6" ht="13.9" customHeight="1" x14ac:dyDescent="0.2">
      <c r="A171" s="26" t="s">
        <v>196</v>
      </c>
      <c r="B171" s="23">
        <v>0.37016574585635359</v>
      </c>
      <c r="C171" s="20">
        <v>112</v>
      </c>
      <c r="D171" s="32">
        <v>0.39255014326647564</v>
      </c>
      <c r="E171" s="15">
        <v>66</v>
      </c>
      <c r="F171" s="8">
        <f t="shared" si="2"/>
        <v>178</v>
      </c>
    </row>
    <row r="172" spans="1:6" ht="13.9" customHeight="1" x14ac:dyDescent="0.2">
      <c r="A172" s="26" t="s">
        <v>197</v>
      </c>
      <c r="B172" s="23">
        <v>7.3498233215547701E-2</v>
      </c>
      <c r="C172" s="20">
        <v>70</v>
      </c>
      <c r="D172" s="32">
        <v>7.8975453575240134E-2</v>
      </c>
      <c r="E172" s="15">
        <v>55</v>
      </c>
      <c r="F172" s="8">
        <f t="shared" si="2"/>
        <v>125</v>
      </c>
    </row>
    <row r="173" spans="1:6" ht="13.9" customHeight="1" x14ac:dyDescent="0.2">
      <c r="A173" s="26" t="s">
        <v>198</v>
      </c>
      <c r="B173" s="23">
        <v>0.19543509272467904</v>
      </c>
      <c r="C173" s="20">
        <v>84</v>
      </c>
      <c r="D173" s="32">
        <v>0.53242835595776772</v>
      </c>
      <c r="E173" s="15">
        <v>77</v>
      </c>
      <c r="F173" s="8">
        <f t="shared" si="2"/>
        <v>161</v>
      </c>
    </row>
    <row r="174" spans="1:6" ht="13.9" customHeight="1" x14ac:dyDescent="0.2">
      <c r="A174" s="26" t="s">
        <v>199</v>
      </c>
      <c r="B174" s="23">
        <v>4.050978607191625E-2</v>
      </c>
      <c r="C174" s="20">
        <v>70</v>
      </c>
      <c r="D174" s="32">
        <v>0.78175775480059084</v>
      </c>
      <c r="E174" s="15">
        <v>99</v>
      </c>
      <c r="F174" s="8">
        <f t="shared" si="2"/>
        <v>169</v>
      </c>
    </row>
    <row r="175" spans="1:6" ht="13.9" customHeight="1" x14ac:dyDescent="0.2">
      <c r="A175" s="26" t="s">
        <v>200</v>
      </c>
      <c r="B175" s="23">
        <v>0.21611103904527176</v>
      </c>
      <c r="C175" s="20">
        <v>98</v>
      </c>
      <c r="D175" s="32">
        <v>0.42282878411910668</v>
      </c>
      <c r="E175" s="15">
        <v>66</v>
      </c>
      <c r="F175" s="8">
        <f t="shared" si="2"/>
        <v>164</v>
      </c>
    </row>
    <row r="176" spans="1:6" ht="13.9" customHeight="1" x14ac:dyDescent="0.2">
      <c r="A176" s="26" t="s">
        <v>201</v>
      </c>
      <c r="B176" s="23">
        <v>0.13468013468013468</v>
      </c>
      <c r="C176" s="20">
        <v>84</v>
      </c>
      <c r="D176" s="32">
        <v>0.53968253968253965</v>
      </c>
      <c r="E176" s="15">
        <v>77</v>
      </c>
      <c r="F176" s="8">
        <f t="shared" si="2"/>
        <v>161</v>
      </c>
    </row>
    <row r="177" spans="1:6" ht="13.9" customHeight="1" x14ac:dyDescent="0.2">
      <c r="A177" s="26" t="s">
        <v>202</v>
      </c>
      <c r="B177" s="23">
        <v>9.4117647058823528E-2</v>
      </c>
      <c r="C177" s="20">
        <v>70</v>
      </c>
      <c r="D177" s="32">
        <v>0.62222222222222223</v>
      </c>
      <c r="E177" s="15">
        <v>88</v>
      </c>
      <c r="F177" s="8">
        <f t="shared" si="2"/>
        <v>158</v>
      </c>
    </row>
    <row r="178" spans="1:6" ht="13.9" customHeight="1" x14ac:dyDescent="0.2">
      <c r="A178" s="26" t="s">
        <v>203</v>
      </c>
      <c r="B178" s="23">
        <v>4.103405826836274E-2</v>
      </c>
      <c r="C178" s="20">
        <v>70</v>
      </c>
      <c r="D178" s="32">
        <v>0.17723880597014927</v>
      </c>
      <c r="E178" s="15">
        <v>55</v>
      </c>
      <c r="F178" s="8">
        <f t="shared" si="2"/>
        <v>125</v>
      </c>
    </row>
    <row r="179" spans="1:6" ht="13.9" customHeight="1" x14ac:dyDescent="0.2">
      <c r="A179" s="26" t="s">
        <v>204</v>
      </c>
      <c r="B179" s="23">
        <v>0</v>
      </c>
      <c r="C179" s="20">
        <v>70</v>
      </c>
      <c r="D179" s="32">
        <v>0.88571428571428568</v>
      </c>
      <c r="E179" s="15">
        <v>110</v>
      </c>
      <c r="F179" s="8">
        <f t="shared" si="2"/>
        <v>180</v>
      </c>
    </row>
    <row r="180" spans="1:6" ht="13.9" customHeight="1" x14ac:dyDescent="0.2">
      <c r="A180" s="26" t="s">
        <v>205</v>
      </c>
      <c r="B180" s="23">
        <v>0.11042439225381129</v>
      </c>
      <c r="C180" s="20">
        <v>84</v>
      </c>
      <c r="D180" s="32">
        <v>0.2252482269503546</v>
      </c>
      <c r="E180" s="15">
        <v>55</v>
      </c>
      <c r="F180" s="8">
        <f t="shared" si="2"/>
        <v>139</v>
      </c>
    </row>
    <row r="181" spans="1:6" ht="13.9" customHeight="1" x14ac:dyDescent="0.2">
      <c r="A181" s="26" t="s">
        <v>206</v>
      </c>
      <c r="B181" s="23">
        <v>3.0042918454935622E-2</v>
      </c>
      <c r="C181" s="20">
        <v>70</v>
      </c>
      <c r="D181" s="32">
        <v>0.71779141104294475</v>
      </c>
      <c r="E181" s="15">
        <v>99</v>
      </c>
      <c r="F181" s="8">
        <f t="shared" si="2"/>
        <v>169</v>
      </c>
    </row>
    <row r="182" spans="1:6" ht="13.9" customHeight="1" x14ac:dyDescent="0.2">
      <c r="A182" s="26" t="s">
        <v>207</v>
      </c>
      <c r="B182" s="23">
        <v>2.1386908619572261E-2</v>
      </c>
      <c r="C182" s="20">
        <v>70</v>
      </c>
      <c r="D182" s="32">
        <v>0.60083532219570401</v>
      </c>
      <c r="E182" s="15">
        <v>88</v>
      </c>
      <c r="F182" s="8">
        <f t="shared" si="2"/>
        <v>158</v>
      </c>
    </row>
    <row r="183" spans="1:6" ht="13.9" customHeight="1" x14ac:dyDescent="0.2">
      <c r="A183" s="26" t="s">
        <v>208</v>
      </c>
      <c r="B183" s="23">
        <v>4.0816326530612242E-2</v>
      </c>
      <c r="C183" s="20">
        <v>70</v>
      </c>
      <c r="D183" s="32">
        <v>0.33333333333333331</v>
      </c>
      <c r="E183" s="15">
        <v>55</v>
      </c>
      <c r="F183" s="8">
        <f t="shared" si="2"/>
        <v>125</v>
      </c>
    </row>
    <row r="184" spans="1:6" ht="13.9" customHeight="1" x14ac:dyDescent="0.2">
      <c r="A184" s="26" t="s">
        <v>209</v>
      </c>
      <c r="B184" s="23">
        <v>0.44812362030905079</v>
      </c>
      <c r="C184" s="20">
        <v>126</v>
      </c>
      <c r="D184" s="32">
        <v>0.53061224489795922</v>
      </c>
      <c r="E184" s="15">
        <v>77</v>
      </c>
      <c r="F184" s="8">
        <f t="shared" si="2"/>
        <v>203</v>
      </c>
    </row>
    <row r="185" spans="1:6" ht="13.9" customHeight="1" x14ac:dyDescent="0.2">
      <c r="A185" s="26" t="s">
        <v>210</v>
      </c>
      <c r="B185" s="23">
        <v>0.10555555555555556</v>
      </c>
      <c r="C185" s="20">
        <v>84</v>
      </c>
      <c r="D185" s="32">
        <v>0.62295081967213117</v>
      </c>
      <c r="E185" s="15">
        <v>88</v>
      </c>
      <c r="F185" s="8">
        <f t="shared" si="2"/>
        <v>172</v>
      </c>
    </row>
    <row r="186" spans="1:6" ht="13.9" customHeight="1" x14ac:dyDescent="0.2">
      <c r="A186" s="26" t="s">
        <v>211</v>
      </c>
      <c r="B186" s="23">
        <v>0.1822759315206445</v>
      </c>
      <c r="C186" s="20">
        <v>84</v>
      </c>
      <c r="D186" s="32">
        <v>0.69626168224299068</v>
      </c>
      <c r="E186" s="15">
        <v>99</v>
      </c>
      <c r="F186" s="8">
        <f t="shared" si="2"/>
        <v>183</v>
      </c>
    </row>
    <row r="187" spans="1:6" ht="13.9" customHeight="1" x14ac:dyDescent="0.2">
      <c r="A187" s="26" t="s">
        <v>212</v>
      </c>
      <c r="B187" s="23">
        <v>0</v>
      </c>
      <c r="C187" s="20">
        <v>70</v>
      </c>
      <c r="D187" s="32">
        <v>0.32340425531914896</v>
      </c>
      <c r="E187" s="15">
        <v>55</v>
      </c>
      <c r="F187" s="8">
        <f t="shared" si="2"/>
        <v>125</v>
      </c>
    </row>
    <row r="188" spans="1:6" ht="13.9" customHeight="1" x14ac:dyDescent="0.2">
      <c r="A188" s="26" t="s">
        <v>213</v>
      </c>
      <c r="B188" s="23">
        <v>0.12926073483842407</v>
      </c>
      <c r="C188" s="20">
        <v>84</v>
      </c>
      <c r="D188" s="32">
        <v>0.64639999999999997</v>
      </c>
      <c r="E188" s="15">
        <v>88</v>
      </c>
      <c r="F188" s="8">
        <f t="shared" si="2"/>
        <v>172</v>
      </c>
    </row>
    <row r="189" spans="1:6" ht="13.9" customHeight="1" x14ac:dyDescent="0.2">
      <c r="A189" s="26" t="s">
        <v>214</v>
      </c>
      <c r="B189" s="23">
        <v>0.24603174603174602</v>
      </c>
      <c r="C189" s="20">
        <v>98</v>
      </c>
      <c r="D189" s="32">
        <v>0.58029197080291972</v>
      </c>
      <c r="E189" s="15">
        <v>88</v>
      </c>
      <c r="F189" s="8">
        <f t="shared" si="2"/>
        <v>186</v>
      </c>
    </row>
    <row r="190" spans="1:6" ht="13.9" customHeight="1" x14ac:dyDescent="0.2">
      <c r="A190" s="26" t="s">
        <v>215</v>
      </c>
      <c r="B190" s="23">
        <v>0.27842069434989791</v>
      </c>
      <c r="C190" s="20">
        <v>98</v>
      </c>
      <c r="D190" s="32">
        <v>0.4</v>
      </c>
      <c r="E190" s="15">
        <v>66</v>
      </c>
      <c r="F190" s="8">
        <f t="shared" si="2"/>
        <v>164</v>
      </c>
    </row>
    <row r="191" spans="1:6" ht="13.9" customHeight="1" x14ac:dyDescent="0.2">
      <c r="A191" s="26" t="s">
        <v>216</v>
      </c>
      <c r="B191" s="23">
        <v>0.42547425474254741</v>
      </c>
      <c r="C191" s="20">
        <v>126</v>
      </c>
      <c r="D191" s="32">
        <v>0.70476190476190481</v>
      </c>
      <c r="E191" s="15">
        <v>99</v>
      </c>
      <c r="F191" s="8">
        <f t="shared" si="2"/>
        <v>225</v>
      </c>
    </row>
    <row r="192" spans="1:6" ht="13.9" customHeight="1" x14ac:dyDescent="0.2">
      <c r="A192" s="26" t="s">
        <v>217</v>
      </c>
      <c r="B192" s="23">
        <v>0.15278934221482099</v>
      </c>
      <c r="C192" s="20">
        <v>84</v>
      </c>
      <c r="D192" s="32">
        <v>0.71909000989119687</v>
      </c>
      <c r="E192" s="15">
        <v>99</v>
      </c>
      <c r="F192" s="8">
        <f t="shared" si="2"/>
        <v>183</v>
      </c>
    </row>
    <row r="193" spans="1:6" ht="13.9" customHeight="1" x14ac:dyDescent="0.2">
      <c r="A193" s="26" t="s">
        <v>218</v>
      </c>
      <c r="B193" s="23">
        <v>0.11790744466800805</v>
      </c>
      <c r="C193" s="20">
        <v>84</v>
      </c>
      <c r="D193" s="32">
        <v>0.40136986301369865</v>
      </c>
      <c r="E193" s="15">
        <v>66</v>
      </c>
      <c r="F193" s="8">
        <f t="shared" si="2"/>
        <v>150</v>
      </c>
    </row>
    <row r="194" spans="1:6" ht="13.9" customHeight="1" x14ac:dyDescent="0.2">
      <c r="A194" s="26" t="s">
        <v>219</v>
      </c>
      <c r="B194" s="23">
        <v>0.1778265642151482</v>
      </c>
      <c r="C194" s="20">
        <v>84</v>
      </c>
      <c r="D194" s="32">
        <v>0.5</v>
      </c>
      <c r="E194" s="15">
        <v>77</v>
      </c>
      <c r="F194" s="8">
        <f t="shared" si="2"/>
        <v>161</v>
      </c>
    </row>
    <row r="195" spans="1:6" ht="13.9" customHeight="1" x14ac:dyDescent="0.2">
      <c r="A195" s="26" t="s">
        <v>220</v>
      </c>
      <c r="B195" s="23">
        <v>0</v>
      </c>
      <c r="C195" s="20">
        <v>70</v>
      </c>
      <c r="D195" s="32">
        <v>0.55932203389830504</v>
      </c>
      <c r="E195" s="15">
        <v>77</v>
      </c>
      <c r="F195" s="8">
        <f t="shared" si="2"/>
        <v>147</v>
      </c>
    </row>
    <row r="196" spans="1:6" ht="13.9" customHeight="1" x14ac:dyDescent="0.2">
      <c r="A196" s="26" t="s">
        <v>221</v>
      </c>
      <c r="B196" s="23">
        <v>0</v>
      </c>
      <c r="C196" s="20">
        <v>70</v>
      </c>
      <c r="D196" s="32">
        <v>0.70769230769230773</v>
      </c>
      <c r="E196" s="15">
        <v>99</v>
      </c>
      <c r="F196" s="8">
        <f t="shared" si="2"/>
        <v>169</v>
      </c>
    </row>
    <row r="197" spans="1:6" ht="13.9" customHeight="1" x14ac:dyDescent="0.2">
      <c r="A197" s="26" t="s">
        <v>222</v>
      </c>
      <c r="B197" s="23">
        <v>0.12553085186110416</v>
      </c>
      <c r="C197" s="20">
        <v>84</v>
      </c>
      <c r="D197" s="32">
        <v>7.8272604588394065E-2</v>
      </c>
      <c r="E197" s="15">
        <v>55</v>
      </c>
      <c r="F197" s="8">
        <f t="shared" si="2"/>
        <v>139</v>
      </c>
    </row>
    <row r="198" spans="1:6" ht="13.9" customHeight="1" x14ac:dyDescent="0.2">
      <c r="A198" s="26" t="s">
        <v>223</v>
      </c>
      <c r="B198" s="23">
        <v>0.19047619047619047</v>
      </c>
      <c r="C198" s="20">
        <v>84</v>
      </c>
      <c r="D198" s="32">
        <v>0.77777777777777779</v>
      </c>
      <c r="E198" s="15">
        <v>99</v>
      </c>
      <c r="F198" s="8">
        <f t="shared" si="2"/>
        <v>183</v>
      </c>
    </row>
    <row r="199" spans="1:6" ht="13.9" customHeight="1" x14ac:dyDescent="0.2">
      <c r="A199" s="26" t="s">
        <v>224</v>
      </c>
      <c r="B199" s="23">
        <v>0.25791855203619912</v>
      </c>
      <c r="C199" s="20">
        <v>98</v>
      </c>
      <c r="D199" s="32">
        <v>0.32720588235294118</v>
      </c>
      <c r="E199" s="15">
        <v>55</v>
      </c>
      <c r="F199" s="8">
        <f t="shared" si="2"/>
        <v>153</v>
      </c>
    </row>
    <row r="200" spans="1:6" ht="13.9" customHeight="1" x14ac:dyDescent="0.2">
      <c r="A200" s="26" t="s">
        <v>225</v>
      </c>
      <c r="B200" s="23">
        <v>0.27369510572231259</v>
      </c>
      <c r="C200" s="20">
        <v>98</v>
      </c>
      <c r="D200" s="32">
        <v>0.45143212951432127</v>
      </c>
      <c r="E200" s="15">
        <v>77</v>
      </c>
      <c r="F200" s="8">
        <f t="shared" ref="F200:F222" si="3">C200+E200</f>
        <v>175</v>
      </c>
    </row>
    <row r="201" spans="1:6" ht="13.9" customHeight="1" x14ac:dyDescent="0.2">
      <c r="A201" s="26" t="s">
        <v>226</v>
      </c>
      <c r="B201" s="23">
        <v>0.2318840579710145</v>
      </c>
      <c r="C201" s="20">
        <v>98</v>
      </c>
      <c r="D201" s="32">
        <v>0.61</v>
      </c>
      <c r="E201" s="15">
        <v>88</v>
      </c>
      <c r="F201" s="8">
        <f t="shared" si="3"/>
        <v>186</v>
      </c>
    </row>
    <row r="202" spans="1:6" ht="13.9" customHeight="1" x14ac:dyDescent="0.2">
      <c r="A202" s="26" t="s">
        <v>227</v>
      </c>
      <c r="B202" s="23">
        <v>0.13808391003460208</v>
      </c>
      <c r="C202" s="20">
        <v>84</v>
      </c>
      <c r="D202" s="32">
        <v>0.55222180022787692</v>
      </c>
      <c r="E202" s="15">
        <v>77</v>
      </c>
      <c r="F202" s="8">
        <f t="shared" si="3"/>
        <v>161</v>
      </c>
    </row>
    <row r="203" spans="1:6" ht="13.9" customHeight="1" x14ac:dyDescent="0.2">
      <c r="A203" s="26" t="s">
        <v>228</v>
      </c>
      <c r="B203" s="23">
        <v>0.228430566967954</v>
      </c>
      <c r="C203" s="20">
        <v>98</v>
      </c>
      <c r="D203" s="32">
        <v>0.74086378737541525</v>
      </c>
      <c r="E203" s="15">
        <v>99</v>
      </c>
      <c r="F203" s="8">
        <f t="shared" si="3"/>
        <v>197</v>
      </c>
    </row>
    <row r="204" spans="1:6" ht="13.9" customHeight="1" x14ac:dyDescent="0.2">
      <c r="A204" s="26" t="s">
        <v>229</v>
      </c>
      <c r="B204" s="23">
        <v>0.13279270146984287</v>
      </c>
      <c r="C204" s="20">
        <v>84</v>
      </c>
      <c r="D204" s="32">
        <v>0.5177562550443906</v>
      </c>
      <c r="E204" s="15">
        <v>77</v>
      </c>
      <c r="F204" s="8">
        <f t="shared" si="3"/>
        <v>161</v>
      </c>
    </row>
    <row r="205" spans="1:6" ht="13.9" customHeight="1" x14ac:dyDescent="0.2">
      <c r="A205" s="26" t="s">
        <v>230</v>
      </c>
      <c r="B205" s="23">
        <v>9.3415007656967836E-2</v>
      </c>
      <c r="C205" s="20">
        <v>70</v>
      </c>
      <c r="D205" s="32">
        <v>0.43333333333333335</v>
      </c>
      <c r="E205" s="15">
        <v>66</v>
      </c>
      <c r="F205" s="8">
        <f t="shared" si="3"/>
        <v>136</v>
      </c>
    </row>
    <row r="206" spans="1:6" ht="13.9" customHeight="1" x14ac:dyDescent="0.2">
      <c r="A206" s="26" t="s">
        <v>231</v>
      </c>
      <c r="B206" s="23">
        <v>0</v>
      </c>
      <c r="C206" s="20">
        <v>70</v>
      </c>
      <c r="D206" s="32">
        <v>0.24705882352941178</v>
      </c>
      <c r="E206" s="15">
        <v>55</v>
      </c>
      <c r="F206" s="8">
        <f t="shared" si="3"/>
        <v>125</v>
      </c>
    </row>
    <row r="207" spans="1:6" ht="13.9" customHeight="1" x14ac:dyDescent="0.2">
      <c r="A207" s="26" t="s">
        <v>232</v>
      </c>
      <c r="B207" s="23">
        <v>0.37348734873487349</v>
      </c>
      <c r="C207" s="20">
        <v>112</v>
      </c>
      <c r="D207" s="32">
        <v>0.46613545816733065</v>
      </c>
      <c r="E207" s="15">
        <v>77</v>
      </c>
      <c r="F207" s="8">
        <f t="shared" si="3"/>
        <v>189</v>
      </c>
    </row>
    <row r="208" spans="1:6" ht="13.9" customHeight="1" x14ac:dyDescent="0.2">
      <c r="A208" s="26" t="s">
        <v>233</v>
      </c>
      <c r="B208" s="23">
        <v>0.16919739696312364</v>
      </c>
      <c r="C208" s="20">
        <v>84</v>
      </c>
      <c r="D208" s="32">
        <v>0.60709914320685432</v>
      </c>
      <c r="E208" s="15">
        <v>88</v>
      </c>
      <c r="F208" s="8">
        <f t="shared" si="3"/>
        <v>172</v>
      </c>
    </row>
    <row r="209" spans="1:6" ht="13.9" customHeight="1" x14ac:dyDescent="0.2">
      <c r="A209" s="26" t="s">
        <v>234</v>
      </c>
      <c r="B209" s="23">
        <v>0.37323943661971831</v>
      </c>
      <c r="C209" s="20">
        <v>112</v>
      </c>
      <c r="D209" s="32">
        <v>0.56164383561643838</v>
      </c>
      <c r="E209" s="15">
        <v>77</v>
      </c>
      <c r="F209" s="8">
        <f t="shared" si="3"/>
        <v>189</v>
      </c>
    </row>
    <row r="210" spans="1:6" ht="13.9" customHeight="1" x14ac:dyDescent="0.2">
      <c r="A210" s="26" t="s">
        <v>235</v>
      </c>
      <c r="B210" s="23">
        <v>0.10076591670655816</v>
      </c>
      <c r="C210" s="20">
        <v>84</v>
      </c>
      <c r="D210" s="32">
        <v>0.66567291311754684</v>
      </c>
      <c r="E210" s="15">
        <v>88</v>
      </c>
      <c r="F210" s="8">
        <f t="shared" si="3"/>
        <v>172</v>
      </c>
    </row>
    <row r="211" spans="1:6" ht="13.9" customHeight="1" x14ac:dyDescent="0.2">
      <c r="A211" s="26" t="s">
        <v>236</v>
      </c>
      <c r="B211" s="23">
        <v>0.5</v>
      </c>
      <c r="C211" s="20">
        <v>140</v>
      </c>
      <c r="D211" s="32">
        <v>0.35087719298245612</v>
      </c>
      <c r="E211" s="15">
        <v>66</v>
      </c>
      <c r="F211" s="8">
        <f t="shared" si="3"/>
        <v>206</v>
      </c>
    </row>
    <row r="212" spans="1:6" ht="13.9" customHeight="1" x14ac:dyDescent="0.2">
      <c r="A212" s="26" t="s">
        <v>237</v>
      </c>
      <c r="B212" s="23">
        <v>0.21383382539013074</v>
      </c>
      <c r="C212" s="20">
        <v>98</v>
      </c>
      <c r="D212" s="32">
        <v>0.57489387507580347</v>
      </c>
      <c r="E212" s="15">
        <v>88</v>
      </c>
      <c r="F212" s="8">
        <f t="shared" si="3"/>
        <v>186</v>
      </c>
    </row>
    <row r="213" spans="1:6" ht="13.9" customHeight="1" x14ac:dyDescent="0.2">
      <c r="A213" s="26" t="s">
        <v>238</v>
      </c>
      <c r="B213" s="23">
        <v>9.8701298701298706E-2</v>
      </c>
      <c r="C213" s="20">
        <v>70</v>
      </c>
      <c r="D213" s="32">
        <v>0.46078431372549017</v>
      </c>
      <c r="E213" s="15">
        <v>77</v>
      </c>
      <c r="F213" s="8">
        <f t="shared" si="3"/>
        <v>147</v>
      </c>
    </row>
    <row r="214" spans="1:6" ht="13.9" customHeight="1" x14ac:dyDescent="0.2">
      <c r="A214" s="26" t="s">
        <v>239</v>
      </c>
      <c r="B214" s="23">
        <v>0.10252100840336134</v>
      </c>
      <c r="C214" s="20">
        <v>84</v>
      </c>
      <c r="D214" s="32">
        <v>0.37777777777777777</v>
      </c>
      <c r="E214" s="15">
        <v>66</v>
      </c>
      <c r="F214" s="8">
        <f t="shared" si="3"/>
        <v>150</v>
      </c>
    </row>
    <row r="215" spans="1:6" ht="13.9" customHeight="1" x14ac:dyDescent="0.2">
      <c r="A215" s="26" t="s">
        <v>240</v>
      </c>
      <c r="B215" s="23">
        <v>0.18654434250764526</v>
      </c>
      <c r="C215" s="20">
        <v>84</v>
      </c>
      <c r="D215" s="32">
        <v>0.6012861736334405</v>
      </c>
      <c r="E215" s="15">
        <v>88</v>
      </c>
      <c r="F215" s="8">
        <f t="shared" si="3"/>
        <v>172</v>
      </c>
    </row>
    <row r="216" spans="1:6" ht="13.9" customHeight="1" x14ac:dyDescent="0.2">
      <c r="A216" s="26" t="s">
        <v>241</v>
      </c>
      <c r="B216" s="23">
        <v>0.46062992125984253</v>
      </c>
      <c r="C216" s="20">
        <v>126</v>
      </c>
      <c r="D216" s="32">
        <v>0.53749999999999998</v>
      </c>
      <c r="E216" s="15">
        <v>77</v>
      </c>
      <c r="F216" s="8">
        <f t="shared" si="3"/>
        <v>203</v>
      </c>
    </row>
    <row r="217" spans="1:6" ht="13.9" customHeight="1" x14ac:dyDescent="0.2">
      <c r="A217" s="26" t="s">
        <v>242</v>
      </c>
      <c r="B217" s="23">
        <v>5.6155507559395246E-2</v>
      </c>
      <c r="C217" s="20">
        <v>70</v>
      </c>
      <c r="D217" s="32">
        <v>0.44230769230769229</v>
      </c>
      <c r="E217" s="15">
        <v>66</v>
      </c>
      <c r="F217" s="8">
        <f t="shared" si="3"/>
        <v>136</v>
      </c>
    </row>
    <row r="218" spans="1:6" ht="13.9" customHeight="1" x14ac:dyDescent="0.2">
      <c r="A218" s="26" t="s">
        <v>243</v>
      </c>
      <c r="B218" s="23">
        <v>0.3704600484261501</v>
      </c>
      <c r="C218" s="20">
        <v>112</v>
      </c>
      <c r="D218" s="32">
        <v>0.3671497584541063</v>
      </c>
      <c r="E218" s="15">
        <v>66</v>
      </c>
      <c r="F218" s="8">
        <f t="shared" si="3"/>
        <v>178</v>
      </c>
    </row>
    <row r="219" spans="1:6" ht="13.9" customHeight="1" x14ac:dyDescent="0.2">
      <c r="A219" s="26" t="s">
        <v>244</v>
      </c>
      <c r="B219" s="23">
        <v>0.10613404646498412</v>
      </c>
      <c r="C219" s="20">
        <v>84</v>
      </c>
      <c r="D219" s="32">
        <v>0.48901673640167365</v>
      </c>
      <c r="E219" s="15">
        <v>77</v>
      </c>
      <c r="F219" s="8">
        <f t="shared" si="3"/>
        <v>161</v>
      </c>
    </row>
    <row r="220" spans="1:6" ht="13.9" customHeight="1" x14ac:dyDescent="0.2">
      <c r="A220" s="26" t="s">
        <v>245</v>
      </c>
      <c r="B220" s="23">
        <v>0</v>
      </c>
      <c r="C220" s="20">
        <v>70</v>
      </c>
      <c r="D220" s="32">
        <v>0.33050847457627119</v>
      </c>
      <c r="E220" s="15">
        <v>55</v>
      </c>
      <c r="F220" s="8">
        <f t="shared" si="3"/>
        <v>125</v>
      </c>
    </row>
    <row r="221" spans="1:6" ht="13.9" customHeight="1" x14ac:dyDescent="0.2">
      <c r="A221" s="26" t="s">
        <v>246</v>
      </c>
      <c r="B221" s="23">
        <v>0.48073022312373226</v>
      </c>
      <c r="C221" s="20">
        <v>126</v>
      </c>
      <c r="D221" s="32">
        <v>0.58577405857740583</v>
      </c>
      <c r="E221" s="15">
        <v>88</v>
      </c>
      <c r="F221" s="8">
        <f t="shared" si="3"/>
        <v>214</v>
      </c>
    </row>
    <row r="222" spans="1:6" ht="13.9" customHeight="1" thickBot="1" x14ac:dyDescent="0.25">
      <c r="A222" s="27" t="s">
        <v>247</v>
      </c>
      <c r="B222" s="24">
        <v>0.20553418171056526</v>
      </c>
      <c r="C222" s="21">
        <v>98</v>
      </c>
      <c r="D222" s="33">
        <v>0.5223367697594502</v>
      </c>
      <c r="E222" s="16">
        <v>77</v>
      </c>
      <c r="F222" s="9">
        <f t="shared" si="3"/>
        <v>175</v>
      </c>
    </row>
  </sheetData>
  <sortState xmlns:xlrd2="http://schemas.microsoft.com/office/spreadsheetml/2017/richdata2" ref="A8:F232">
    <sortCondition ref="A8:A232"/>
  </sortState>
  <mergeCells count="7">
    <mergeCell ref="A1:F1"/>
    <mergeCell ref="A5:F5"/>
    <mergeCell ref="B6:C6"/>
    <mergeCell ref="D6:E6"/>
    <mergeCell ref="A2:F2"/>
    <mergeCell ref="A3:F3"/>
    <mergeCell ref="A4:F4"/>
  </mergeCells>
  <phoneticPr fontId="2" type="noConversion"/>
  <printOptions horizontalCentered="1"/>
  <pageMargins left="0.75" right="0.75" top="0.5" bottom="0.75" header="0.5" footer="0.5"/>
  <pageSetup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22"/>
  <sheetViews>
    <sheetView zoomScale="90" zoomScaleNormal="90" workbookViewId="0">
      <pane xSplit="5" ySplit="7" topLeftCell="F8" activePane="bottomRight" state="frozen"/>
      <selection pane="topRight" activeCell="F1" sqref="F1"/>
      <selection pane="bottomLeft" activeCell="A8" sqref="A8"/>
      <selection pane="bottomRight" sqref="A1:F1"/>
    </sheetView>
  </sheetViews>
  <sheetFormatPr defaultColWidth="8.85546875" defaultRowHeight="12.75" x14ac:dyDescent="0.2"/>
  <cols>
    <col min="1" max="1" width="34.140625" style="108" bestFit="1" customWidth="1"/>
    <col min="2" max="2" width="14.140625" style="85" customWidth="1"/>
    <col min="3" max="3" width="10.7109375" style="56" customWidth="1"/>
    <col min="4" max="4" width="14.28515625" style="85" bestFit="1" customWidth="1"/>
    <col min="5" max="6" width="12.42578125" style="56" customWidth="1"/>
    <col min="7" max="16384" width="8.85546875" style="56"/>
  </cols>
  <sheetData>
    <row r="1" spans="1:6" x14ac:dyDescent="0.2">
      <c r="A1" s="178" t="s">
        <v>0</v>
      </c>
      <c r="B1" s="178"/>
      <c r="C1" s="178"/>
      <c r="D1" s="178"/>
      <c r="E1" s="178"/>
      <c r="F1" s="178"/>
    </row>
    <row r="2" spans="1:6" x14ac:dyDescent="0.2">
      <c r="A2" s="178" t="s">
        <v>1</v>
      </c>
      <c r="B2" s="178"/>
      <c r="C2" s="178"/>
      <c r="D2" s="178"/>
      <c r="E2" s="178"/>
      <c r="F2" s="178"/>
    </row>
    <row r="3" spans="1:6" x14ac:dyDescent="0.2">
      <c r="A3" s="178" t="s">
        <v>2</v>
      </c>
      <c r="B3" s="178"/>
      <c r="C3" s="178"/>
      <c r="D3" s="178"/>
      <c r="E3" s="178"/>
      <c r="F3" s="178"/>
    </row>
    <row r="4" spans="1:6" ht="13.5" customHeight="1" thickBot="1" x14ac:dyDescent="0.25">
      <c r="A4" s="178" t="s">
        <v>21</v>
      </c>
      <c r="B4" s="178"/>
      <c r="C4" s="178"/>
      <c r="D4" s="178"/>
      <c r="E4" s="178"/>
      <c r="F4" s="178"/>
    </row>
    <row r="5" spans="1:6" ht="25.15" customHeight="1" thickBot="1" x14ac:dyDescent="0.3">
      <c r="A5" s="195" t="s">
        <v>251</v>
      </c>
      <c r="B5" s="195"/>
      <c r="C5" s="195"/>
      <c r="D5" s="195"/>
      <c r="E5" s="195"/>
      <c r="F5" s="195"/>
    </row>
    <row r="6" spans="1:6" s="68" customFormat="1" ht="27.6" customHeight="1" thickBot="1" x14ac:dyDescent="0.25">
      <c r="A6" s="90"/>
      <c r="B6" s="193" t="s">
        <v>24</v>
      </c>
      <c r="C6" s="193"/>
      <c r="D6" s="194" t="s">
        <v>249</v>
      </c>
      <c r="E6" s="193"/>
      <c r="F6" s="174" t="s">
        <v>252</v>
      </c>
    </row>
    <row r="7" spans="1:6" s="68" customFormat="1" ht="46.5" customHeight="1" thickBot="1" x14ac:dyDescent="0.25">
      <c r="A7" s="90" t="s">
        <v>26</v>
      </c>
      <c r="B7" s="91" t="s">
        <v>253</v>
      </c>
      <c r="C7" s="92" t="s">
        <v>28</v>
      </c>
      <c r="D7" s="91" t="s">
        <v>254</v>
      </c>
      <c r="E7" s="92" t="s">
        <v>28</v>
      </c>
      <c r="F7" s="91" t="s">
        <v>31</v>
      </c>
    </row>
    <row r="8" spans="1:6" ht="14.45" customHeight="1" x14ac:dyDescent="0.2">
      <c r="A8" s="93" t="s">
        <v>32</v>
      </c>
      <c r="B8" s="94">
        <v>6.25E-2</v>
      </c>
      <c r="C8" s="72">
        <v>77</v>
      </c>
      <c r="D8" s="150">
        <v>0.1889763779527559</v>
      </c>
      <c r="E8" s="95">
        <v>70</v>
      </c>
      <c r="F8" s="96">
        <f t="shared" ref="F8:F71" si="0">C8+E8</f>
        <v>147</v>
      </c>
    </row>
    <row r="9" spans="1:6" ht="14.45" customHeight="1" x14ac:dyDescent="0.2">
      <c r="A9" s="97" t="s">
        <v>33</v>
      </c>
      <c r="B9" s="98">
        <v>3.8367631670735959E-2</v>
      </c>
      <c r="C9" s="72">
        <v>66</v>
      </c>
      <c r="D9" s="151">
        <v>0.3903830480847596</v>
      </c>
      <c r="E9" s="95">
        <v>84</v>
      </c>
      <c r="F9" s="96">
        <f t="shared" si="0"/>
        <v>150</v>
      </c>
    </row>
    <row r="10" spans="1:6" ht="14.45" customHeight="1" x14ac:dyDescent="0.2">
      <c r="A10" s="97" t="s">
        <v>34</v>
      </c>
      <c r="B10" s="98">
        <v>4.8020169064214739E-2</v>
      </c>
      <c r="C10" s="72">
        <v>66</v>
      </c>
      <c r="D10" s="151">
        <v>0.41269405138068416</v>
      </c>
      <c r="E10" s="95">
        <v>84</v>
      </c>
      <c r="F10" s="96">
        <f t="shared" si="0"/>
        <v>150</v>
      </c>
    </row>
    <row r="11" spans="1:6" ht="14.45" customHeight="1" x14ac:dyDescent="0.2">
      <c r="A11" s="97" t="s">
        <v>35</v>
      </c>
      <c r="B11" s="98">
        <v>6.9025354285163404E-2</v>
      </c>
      <c r="C11" s="72">
        <v>77</v>
      </c>
      <c r="D11" s="151">
        <v>0.43625644804716285</v>
      </c>
      <c r="E11" s="95">
        <v>84</v>
      </c>
      <c r="F11" s="96">
        <f t="shared" si="0"/>
        <v>161</v>
      </c>
    </row>
    <row r="12" spans="1:6" ht="14.45" customHeight="1" x14ac:dyDescent="0.2">
      <c r="A12" s="97" t="s">
        <v>36</v>
      </c>
      <c r="B12" s="98">
        <v>4.6111281893636641E-2</v>
      </c>
      <c r="C12" s="72">
        <v>66</v>
      </c>
      <c r="D12" s="151">
        <v>0.31948881789137379</v>
      </c>
      <c r="E12" s="95">
        <v>70</v>
      </c>
      <c r="F12" s="96">
        <f t="shared" si="0"/>
        <v>136</v>
      </c>
    </row>
    <row r="13" spans="1:6" ht="14.45" customHeight="1" x14ac:dyDescent="0.2">
      <c r="A13" s="97" t="s">
        <v>37</v>
      </c>
      <c r="B13" s="98">
        <v>2.8482421005785491E-2</v>
      </c>
      <c r="C13" s="72">
        <v>55</v>
      </c>
      <c r="D13" s="151">
        <v>0.34240362811791381</v>
      </c>
      <c r="E13" s="95">
        <v>84</v>
      </c>
      <c r="F13" s="96">
        <f t="shared" si="0"/>
        <v>139</v>
      </c>
    </row>
    <row r="14" spans="1:6" ht="14.45" customHeight="1" x14ac:dyDescent="0.2">
      <c r="A14" s="97" t="s">
        <v>38</v>
      </c>
      <c r="B14" s="98">
        <v>3.3831127468327553E-2</v>
      </c>
      <c r="C14" s="72">
        <v>66</v>
      </c>
      <c r="D14" s="151">
        <v>0.42865318580694389</v>
      </c>
      <c r="E14" s="95">
        <v>84</v>
      </c>
      <c r="F14" s="96">
        <f t="shared" si="0"/>
        <v>150</v>
      </c>
    </row>
    <row r="15" spans="1:6" ht="14.45" customHeight="1" x14ac:dyDescent="0.2">
      <c r="A15" s="97" t="s">
        <v>39</v>
      </c>
      <c r="B15" s="98">
        <v>3.5925612848689774E-2</v>
      </c>
      <c r="C15" s="72">
        <v>66</v>
      </c>
      <c r="D15" s="151">
        <v>0.39732142857142855</v>
      </c>
      <c r="E15" s="95">
        <v>84</v>
      </c>
      <c r="F15" s="96">
        <f t="shared" si="0"/>
        <v>150</v>
      </c>
    </row>
    <row r="16" spans="1:6" s="100" customFormat="1" ht="14.45" customHeight="1" x14ac:dyDescent="0.2">
      <c r="A16" s="97" t="s">
        <v>40</v>
      </c>
      <c r="B16" s="98">
        <v>6.8658359605664812E-2</v>
      </c>
      <c r="C16" s="72">
        <v>77</v>
      </c>
      <c r="D16" s="151">
        <v>0.45050989802039593</v>
      </c>
      <c r="E16" s="95">
        <v>98</v>
      </c>
      <c r="F16" s="96">
        <f t="shared" si="0"/>
        <v>175</v>
      </c>
    </row>
    <row r="17" spans="1:6" ht="14.45" customHeight="1" x14ac:dyDescent="0.2">
      <c r="A17" s="97" t="s">
        <v>41</v>
      </c>
      <c r="B17" s="98">
        <v>8.3181201142161681E-2</v>
      </c>
      <c r="C17" s="72">
        <v>77</v>
      </c>
      <c r="D17" s="151">
        <v>0.41087362523345095</v>
      </c>
      <c r="E17" s="95">
        <v>84</v>
      </c>
      <c r="F17" s="96">
        <f t="shared" si="0"/>
        <v>161</v>
      </c>
    </row>
    <row r="18" spans="1:6" ht="14.45" customHeight="1" x14ac:dyDescent="0.2">
      <c r="A18" s="97" t="s">
        <v>42</v>
      </c>
      <c r="B18" s="98">
        <v>0.10082547169811321</v>
      </c>
      <c r="C18" s="72">
        <v>88</v>
      </c>
      <c r="D18" s="151">
        <v>0.34185303514376997</v>
      </c>
      <c r="E18" s="95">
        <v>84</v>
      </c>
      <c r="F18" s="96">
        <f t="shared" si="0"/>
        <v>172</v>
      </c>
    </row>
    <row r="19" spans="1:6" ht="14.45" customHeight="1" x14ac:dyDescent="0.2">
      <c r="A19" s="97" t="s">
        <v>43</v>
      </c>
      <c r="B19" s="98">
        <v>7.4235355106272674E-2</v>
      </c>
      <c r="C19" s="72">
        <v>77</v>
      </c>
      <c r="D19" s="151">
        <v>0.39761769710720363</v>
      </c>
      <c r="E19" s="95">
        <v>84</v>
      </c>
      <c r="F19" s="96">
        <f t="shared" si="0"/>
        <v>161</v>
      </c>
    </row>
    <row r="20" spans="1:6" ht="14.45" customHeight="1" x14ac:dyDescent="0.2">
      <c r="A20" s="97" t="s">
        <v>44</v>
      </c>
      <c r="B20" s="98">
        <v>4.8399824638316526E-2</v>
      </c>
      <c r="C20" s="72">
        <v>66</v>
      </c>
      <c r="D20" s="151">
        <v>0.38409475465313031</v>
      </c>
      <c r="E20" s="95">
        <v>84</v>
      </c>
      <c r="F20" s="96">
        <f t="shared" si="0"/>
        <v>150</v>
      </c>
    </row>
    <row r="21" spans="1:6" ht="14.45" customHeight="1" x14ac:dyDescent="0.2">
      <c r="A21" s="97" t="s">
        <v>45</v>
      </c>
      <c r="B21" s="98">
        <v>8.7938491110043246E-2</v>
      </c>
      <c r="C21" s="72">
        <v>77</v>
      </c>
      <c r="D21" s="151">
        <v>0.32561307901907355</v>
      </c>
      <c r="E21" s="95">
        <v>70</v>
      </c>
      <c r="F21" s="96">
        <f t="shared" si="0"/>
        <v>147</v>
      </c>
    </row>
    <row r="22" spans="1:6" ht="14.45" customHeight="1" x14ac:dyDescent="0.2">
      <c r="A22" s="97" t="s">
        <v>46</v>
      </c>
      <c r="B22" s="98">
        <v>6.8960845413900559E-2</v>
      </c>
      <c r="C22" s="72">
        <v>77</v>
      </c>
      <c r="D22" s="151">
        <v>0.48788049605411499</v>
      </c>
      <c r="E22" s="95">
        <v>98</v>
      </c>
      <c r="F22" s="96">
        <f t="shared" si="0"/>
        <v>175</v>
      </c>
    </row>
    <row r="23" spans="1:6" ht="14.45" customHeight="1" x14ac:dyDescent="0.2">
      <c r="A23" s="97" t="s">
        <v>47</v>
      </c>
      <c r="B23" s="98">
        <v>3.4680424190312413E-2</v>
      </c>
      <c r="C23" s="72">
        <v>66</v>
      </c>
      <c r="D23" s="151">
        <v>0.38152011922503726</v>
      </c>
      <c r="E23" s="95">
        <v>84</v>
      </c>
      <c r="F23" s="96">
        <f t="shared" si="0"/>
        <v>150</v>
      </c>
    </row>
    <row r="24" spans="1:6" ht="14.45" customHeight="1" x14ac:dyDescent="0.2">
      <c r="A24" s="97" t="s">
        <v>48</v>
      </c>
      <c r="B24" s="98">
        <v>5.7527990571596938E-2</v>
      </c>
      <c r="C24" s="72">
        <v>66</v>
      </c>
      <c r="D24" s="151">
        <v>0.41878669275929548</v>
      </c>
      <c r="E24" s="95">
        <v>84</v>
      </c>
      <c r="F24" s="96">
        <f t="shared" si="0"/>
        <v>150</v>
      </c>
    </row>
    <row r="25" spans="1:6" ht="14.45" customHeight="1" x14ac:dyDescent="0.2">
      <c r="A25" s="97" t="s">
        <v>49</v>
      </c>
      <c r="B25" s="98">
        <v>7.6493799323562567E-2</v>
      </c>
      <c r="C25" s="72">
        <v>77</v>
      </c>
      <c r="D25" s="151">
        <v>0.42801825473655097</v>
      </c>
      <c r="E25" s="95">
        <v>84</v>
      </c>
      <c r="F25" s="96">
        <f t="shared" si="0"/>
        <v>161</v>
      </c>
    </row>
    <row r="26" spans="1:6" ht="14.45" customHeight="1" x14ac:dyDescent="0.2">
      <c r="A26" s="97" t="s">
        <v>50</v>
      </c>
      <c r="B26" s="98">
        <v>6.0383747178329568E-2</v>
      </c>
      <c r="C26" s="72">
        <v>77</v>
      </c>
      <c r="D26" s="151">
        <v>0.22570532915360503</v>
      </c>
      <c r="E26" s="95">
        <v>70</v>
      </c>
      <c r="F26" s="96">
        <f t="shared" si="0"/>
        <v>147</v>
      </c>
    </row>
    <row r="27" spans="1:6" ht="14.45" customHeight="1" x14ac:dyDescent="0.2">
      <c r="A27" s="97" t="s">
        <v>51</v>
      </c>
      <c r="B27" s="98">
        <v>6.6787658802177852E-2</v>
      </c>
      <c r="C27" s="72">
        <v>77</v>
      </c>
      <c r="D27" s="151">
        <v>0.33716475095785442</v>
      </c>
      <c r="E27" s="95">
        <v>70</v>
      </c>
      <c r="F27" s="96">
        <f t="shared" si="0"/>
        <v>147</v>
      </c>
    </row>
    <row r="28" spans="1:6" ht="14.45" customHeight="1" x14ac:dyDescent="0.2">
      <c r="A28" s="97" t="s">
        <v>52</v>
      </c>
      <c r="B28" s="98">
        <v>3.9562273597966886E-2</v>
      </c>
      <c r="C28" s="72">
        <v>66</v>
      </c>
      <c r="D28" s="151">
        <v>0.51883206634416035</v>
      </c>
      <c r="E28" s="95">
        <v>98</v>
      </c>
      <c r="F28" s="96">
        <f t="shared" si="0"/>
        <v>164</v>
      </c>
    </row>
    <row r="29" spans="1:6" ht="14.45" customHeight="1" x14ac:dyDescent="0.2">
      <c r="A29" s="97" t="s">
        <v>53</v>
      </c>
      <c r="B29" s="98">
        <v>3.3846288745670569E-2</v>
      </c>
      <c r="C29" s="72">
        <v>66</v>
      </c>
      <c r="D29" s="151">
        <v>0.45459032576505431</v>
      </c>
      <c r="E29" s="95">
        <v>98</v>
      </c>
      <c r="F29" s="96">
        <f t="shared" si="0"/>
        <v>164</v>
      </c>
    </row>
    <row r="30" spans="1:6" ht="14.45" customHeight="1" x14ac:dyDescent="0.2">
      <c r="A30" s="97" t="s">
        <v>54</v>
      </c>
      <c r="B30" s="98">
        <v>4.4152965084056903E-2</v>
      </c>
      <c r="C30" s="72">
        <v>66</v>
      </c>
      <c r="D30" s="151">
        <v>0.46084161309175919</v>
      </c>
      <c r="E30" s="95">
        <v>98</v>
      </c>
      <c r="F30" s="96">
        <f t="shared" si="0"/>
        <v>164</v>
      </c>
    </row>
    <row r="31" spans="1:6" ht="14.45" customHeight="1" x14ac:dyDescent="0.2">
      <c r="A31" s="97" t="s">
        <v>55</v>
      </c>
      <c r="B31" s="98">
        <v>2.7801218940459446E-2</v>
      </c>
      <c r="C31" s="72">
        <v>55</v>
      </c>
      <c r="D31" s="151">
        <v>0.44037589112119246</v>
      </c>
      <c r="E31" s="95">
        <v>84</v>
      </c>
      <c r="F31" s="96">
        <f t="shared" si="0"/>
        <v>139</v>
      </c>
    </row>
    <row r="32" spans="1:6" ht="14.45" customHeight="1" x14ac:dyDescent="0.2">
      <c r="A32" s="97" t="s">
        <v>56</v>
      </c>
      <c r="B32" s="98">
        <v>2.2428083861530959E-2</v>
      </c>
      <c r="C32" s="72">
        <v>55</v>
      </c>
      <c r="D32" s="151">
        <v>0.31223021582733812</v>
      </c>
      <c r="E32" s="95">
        <v>70</v>
      </c>
      <c r="F32" s="96">
        <f t="shared" si="0"/>
        <v>125</v>
      </c>
    </row>
    <row r="33" spans="1:6" ht="14.45" customHeight="1" x14ac:dyDescent="0.2">
      <c r="A33" s="97" t="s">
        <v>57</v>
      </c>
      <c r="B33" s="98">
        <v>2.4335031126202604E-2</v>
      </c>
      <c r="C33" s="72">
        <v>55</v>
      </c>
      <c r="D33" s="151">
        <v>0.46911764705882353</v>
      </c>
      <c r="E33" s="95">
        <v>98</v>
      </c>
      <c r="F33" s="96">
        <f t="shared" si="0"/>
        <v>153</v>
      </c>
    </row>
    <row r="34" spans="1:6" ht="14.45" customHeight="1" x14ac:dyDescent="0.2">
      <c r="A34" s="97" t="s">
        <v>58</v>
      </c>
      <c r="B34" s="98">
        <v>3.5597912634441529E-2</v>
      </c>
      <c r="C34" s="72">
        <v>66</v>
      </c>
      <c r="D34" s="151">
        <v>0.45943572291140627</v>
      </c>
      <c r="E34" s="95">
        <v>98</v>
      </c>
      <c r="F34" s="96">
        <f t="shared" si="0"/>
        <v>164</v>
      </c>
    </row>
    <row r="35" spans="1:6" ht="14.45" customHeight="1" x14ac:dyDescent="0.2">
      <c r="A35" s="97" t="s">
        <v>59</v>
      </c>
      <c r="B35" s="98">
        <v>4.5349824178489151E-2</v>
      </c>
      <c r="C35" s="72">
        <v>66</v>
      </c>
      <c r="D35" s="151">
        <v>0.42215256008359459</v>
      </c>
      <c r="E35" s="95">
        <v>84</v>
      </c>
      <c r="F35" s="96">
        <f t="shared" si="0"/>
        <v>150</v>
      </c>
    </row>
    <row r="36" spans="1:6" ht="14.45" customHeight="1" x14ac:dyDescent="0.2">
      <c r="A36" s="97" t="s">
        <v>60</v>
      </c>
      <c r="B36" s="98">
        <v>7.4468085106382975E-2</v>
      </c>
      <c r="C36" s="72">
        <v>77</v>
      </c>
      <c r="D36" s="151">
        <v>0.47058823529411764</v>
      </c>
      <c r="E36" s="95">
        <v>98</v>
      </c>
      <c r="F36" s="96">
        <f t="shared" si="0"/>
        <v>175</v>
      </c>
    </row>
    <row r="37" spans="1:6" ht="14.45" customHeight="1" x14ac:dyDescent="0.2">
      <c r="A37" s="97" t="s">
        <v>61</v>
      </c>
      <c r="B37" s="98">
        <v>5.6526079361118045E-2</v>
      </c>
      <c r="C37" s="72">
        <v>66</v>
      </c>
      <c r="D37" s="151">
        <v>0.31883259911894274</v>
      </c>
      <c r="E37" s="95">
        <v>70</v>
      </c>
      <c r="F37" s="96">
        <f t="shared" si="0"/>
        <v>136</v>
      </c>
    </row>
    <row r="38" spans="1:6" ht="14.45" customHeight="1" x14ac:dyDescent="0.2">
      <c r="A38" s="97" t="s">
        <v>62</v>
      </c>
      <c r="B38" s="98">
        <v>3.4334822587476603E-2</v>
      </c>
      <c r="C38" s="72">
        <v>66</v>
      </c>
      <c r="D38" s="151">
        <v>0.45848748171728471</v>
      </c>
      <c r="E38" s="95">
        <v>98</v>
      </c>
      <c r="F38" s="96">
        <f t="shared" si="0"/>
        <v>164</v>
      </c>
    </row>
    <row r="39" spans="1:6" ht="14.45" customHeight="1" x14ac:dyDescent="0.2">
      <c r="A39" s="97" t="s">
        <v>63</v>
      </c>
      <c r="B39" s="98">
        <v>4.2967166599108229E-2</v>
      </c>
      <c r="C39" s="72">
        <v>66</v>
      </c>
      <c r="D39" s="151">
        <v>0.40729987557030278</v>
      </c>
      <c r="E39" s="95">
        <v>84</v>
      </c>
      <c r="F39" s="96">
        <f t="shared" si="0"/>
        <v>150</v>
      </c>
    </row>
    <row r="40" spans="1:6" ht="14.45" customHeight="1" x14ac:dyDescent="0.2">
      <c r="A40" s="97" t="s">
        <v>64</v>
      </c>
      <c r="B40" s="98">
        <v>5.0673068678727604E-2</v>
      </c>
      <c r="C40" s="72">
        <v>66</v>
      </c>
      <c r="D40" s="151">
        <v>0.39414802065404475</v>
      </c>
      <c r="E40" s="95">
        <v>84</v>
      </c>
      <c r="F40" s="96">
        <f t="shared" si="0"/>
        <v>150</v>
      </c>
    </row>
    <row r="41" spans="1:6" s="100" customFormat="1" ht="14.45" customHeight="1" x14ac:dyDescent="0.2">
      <c r="A41" s="97" t="s">
        <v>65</v>
      </c>
      <c r="B41" s="98">
        <v>5.2857142857142859E-2</v>
      </c>
      <c r="C41" s="72">
        <v>66</v>
      </c>
      <c r="D41" s="151">
        <v>0.2661290322580645</v>
      </c>
      <c r="E41" s="95">
        <v>70</v>
      </c>
      <c r="F41" s="96">
        <f t="shared" si="0"/>
        <v>136</v>
      </c>
    </row>
    <row r="42" spans="1:6" ht="14.45" customHeight="1" x14ac:dyDescent="0.2">
      <c r="A42" s="97" t="s">
        <v>66</v>
      </c>
      <c r="B42" s="98">
        <v>7.2737520374122205E-2</v>
      </c>
      <c r="C42" s="72">
        <v>77</v>
      </c>
      <c r="D42" s="151">
        <v>0.43409598644172254</v>
      </c>
      <c r="E42" s="95">
        <v>84</v>
      </c>
      <c r="F42" s="96">
        <f t="shared" si="0"/>
        <v>161</v>
      </c>
    </row>
    <row r="43" spans="1:6" ht="14.45" customHeight="1" x14ac:dyDescent="0.2">
      <c r="A43" s="97" t="s">
        <v>67</v>
      </c>
      <c r="B43" s="98">
        <v>3.8698977241315768E-2</v>
      </c>
      <c r="C43" s="72">
        <v>66</v>
      </c>
      <c r="D43" s="151">
        <v>0.4115942028985507</v>
      </c>
      <c r="E43" s="95">
        <v>84</v>
      </c>
      <c r="F43" s="96">
        <f t="shared" si="0"/>
        <v>150</v>
      </c>
    </row>
    <row r="44" spans="1:6" ht="14.45" customHeight="1" x14ac:dyDescent="0.2">
      <c r="A44" s="97" t="s">
        <v>68</v>
      </c>
      <c r="B44" s="98">
        <v>3.3012512030798843E-2</v>
      </c>
      <c r="C44" s="72">
        <v>66</v>
      </c>
      <c r="D44" s="151">
        <v>0.49675786810058514</v>
      </c>
      <c r="E44" s="95">
        <v>98</v>
      </c>
      <c r="F44" s="101">
        <f t="shared" si="0"/>
        <v>164</v>
      </c>
    </row>
    <row r="45" spans="1:6" ht="14.45" customHeight="1" x14ac:dyDescent="0.2">
      <c r="A45" s="97" t="s">
        <v>69</v>
      </c>
      <c r="B45" s="98">
        <v>4.8827972899306911E-2</v>
      </c>
      <c r="C45" s="72">
        <v>66</v>
      </c>
      <c r="D45" s="151">
        <v>0.39115044247787611</v>
      </c>
      <c r="E45" s="95">
        <v>84</v>
      </c>
      <c r="F45" s="96">
        <f t="shared" si="0"/>
        <v>150</v>
      </c>
    </row>
    <row r="46" spans="1:6" ht="14.45" customHeight="1" x14ac:dyDescent="0.2">
      <c r="A46" s="97" t="s">
        <v>70</v>
      </c>
      <c r="B46" s="98">
        <v>1.6729759433386251E-2</v>
      </c>
      <c r="C46" s="72">
        <v>55</v>
      </c>
      <c r="D46" s="99">
        <v>5.8714748035136384E-2</v>
      </c>
      <c r="E46" s="95">
        <v>70</v>
      </c>
      <c r="F46" s="96">
        <f t="shared" si="0"/>
        <v>125</v>
      </c>
    </row>
    <row r="47" spans="1:6" ht="14.45" customHeight="1" x14ac:dyDescent="0.2">
      <c r="A47" s="97" t="s">
        <v>71</v>
      </c>
      <c r="B47" s="98">
        <v>0.12331838565022421</v>
      </c>
      <c r="C47" s="72">
        <v>99</v>
      </c>
      <c r="D47" s="99">
        <v>0.85350318471337583</v>
      </c>
      <c r="E47" s="95">
        <v>140</v>
      </c>
      <c r="F47" s="96">
        <f t="shared" si="0"/>
        <v>239</v>
      </c>
    </row>
    <row r="48" spans="1:6" ht="14.45" customHeight="1" x14ac:dyDescent="0.2">
      <c r="A48" s="97" t="s">
        <v>72</v>
      </c>
      <c r="B48" s="98">
        <v>0</v>
      </c>
      <c r="C48" s="72">
        <v>55</v>
      </c>
      <c r="D48" s="99">
        <v>0.36666666666666664</v>
      </c>
      <c r="E48" s="95">
        <v>84</v>
      </c>
      <c r="F48" s="96">
        <f t="shared" si="0"/>
        <v>139</v>
      </c>
    </row>
    <row r="49" spans="1:6" ht="14.45" customHeight="1" x14ac:dyDescent="0.2">
      <c r="A49" s="97" t="s">
        <v>73</v>
      </c>
      <c r="B49" s="98">
        <v>5.2114803625377647E-2</v>
      </c>
      <c r="C49" s="72">
        <v>66</v>
      </c>
      <c r="D49" s="99">
        <v>0.28947368421052633</v>
      </c>
      <c r="E49" s="95">
        <v>70</v>
      </c>
      <c r="F49" s="96">
        <f t="shared" si="0"/>
        <v>136</v>
      </c>
    </row>
    <row r="50" spans="1:6" ht="14.45" customHeight="1" x14ac:dyDescent="0.2">
      <c r="A50" s="97" t="s">
        <v>74</v>
      </c>
      <c r="B50" s="98">
        <v>0.10395707578806171</v>
      </c>
      <c r="C50" s="72">
        <v>88</v>
      </c>
      <c r="D50" s="99">
        <v>0.5657015590200446</v>
      </c>
      <c r="E50" s="95">
        <v>112</v>
      </c>
      <c r="F50" s="96">
        <f t="shared" si="0"/>
        <v>200</v>
      </c>
    </row>
    <row r="51" spans="1:6" ht="14.45" customHeight="1" x14ac:dyDescent="0.2">
      <c r="A51" s="97" t="s">
        <v>75</v>
      </c>
      <c r="B51" s="98">
        <v>9.5137420718816063E-2</v>
      </c>
      <c r="C51" s="72">
        <v>88</v>
      </c>
      <c r="D51" s="99">
        <v>0.72631578947368425</v>
      </c>
      <c r="E51" s="95">
        <v>126</v>
      </c>
      <c r="F51" s="96">
        <f t="shared" si="0"/>
        <v>214</v>
      </c>
    </row>
    <row r="52" spans="1:6" ht="14.45" customHeight="1" x14ac:dyDescent="0.2">
      <c r="A52" s="97" t="s">
        <v>76</v>
      </c>
      <c r="B52" s="98">
        <v>4.1330645161290321E-2</v>
      </c>
      <c r="C52" s="72">
        <v>66</v>
      </c>
      <c r="D52" s="99">
        <v>0.84925690021231426</v>
      </c>
      <c r="E52" s="95">
        <v>140</v>
      </c>
      <c r="F52" s="96">
        <f t="shared" si="0"/>
        <v>206</v>
      </c>
    </row>
    <row r="53" spans="1:6" ht="14.45" customHeight="1" x14ac:dyDescent="0.2">
      <c r="A53" s="97" t="s">
        <v>77</v>
      </c>
      <c r="B53" s="98">
        <v>0.10109170305676855</v>
      </c>
      <c r="C53" s="72">
        <v>88</v>
      </c>
      <c r="D53" s="99">
        <v>0.48555452003727867</v>
      </c>
      <c r="E53" s="95">
        <v>98</v>
      </c>
      <c r="F53" s="96">
        <f t="shared" si="0"/>
        <v>186</v>
      </c>
    </row>
    <row r="54" spans="1:6" ht="14.45" customHeight="1" x14ac:dyDescent="0.2">
      <c r="A54" s="97" t="s">
        <v>78</v>
      </c>
      <c r="B54" s="98">
        <v>4.8611111111111112E-2</v>
      </c>
      <c r="C54" s="72">
        <v>66</v>
      </c>
      <c r="D54" s="99">
        <v>0.44664031620553357</v>
      </c>
      <c r="E54" s="95">
        <v>84</v>
      </c>
      <c r="F54" s="96">
        <f t="shared" si="0"/>
        <v>150</v>
      </c>
    </row>
    <row r="55" spans="1:6" ht="14.45" customHeight="1" x14ac:dyDescent="0.2">
      <c r="A55" s="97" t="s">
        <v>79</v>
      </c>
      <c r="B55" s="98">
        <v>0.11505922165820642</v>
      </c>
      <c r="C55" s="72">
        <v>88</v>
      </c>
      <c r="D55" s="99">
        <v>0.43356643356643354</v>
      </c>
      <c r="E55" s="95">
        <v>84</v>
      </c>
      <c r="F55" s="96">
        <f t="shared" si="0"/>
        <v>172</v>
      </c>
    </row>
    <row r="56" spans="1:6" ht="14.45" customHeight="1" x14ac:dyDescent="0.2">
      <c r="A56" s="97" t="s">
        <v>80</v>
      </c>
      <c r="B56" s="98">
        <v>1.7773620205799812E-2</v>
      </c>
      <c r="C56" s="72">
        <v>55</v>
      </c>
      <c r="D56" s="99">
        <v>0.47516339869281043</v>
      </c>
      <c r="E56" s="95">
        <v>98</v>
      </c>
      <c r="F56" s="96">
        <f t="shared" si="0"/>
        <v>153</v>
      </c>
    </row>
    <row r="57" spans="1:6" ht="14.45" customHeight="1" x14ac:dyDescent="0.2">
      <c r="A57" s="97" t="s">
        <v>81</v>
      </c>
      <c r="B57" s="98">
        <v>3.4482758620689655E-2</v>
      </c>
      <c r="C57" s="72">
        <v>66</v>
      </c>
      <c r="D57" s="99">
        <v>0.69369369369369371</v>
      </c>
      <c r="E57" s="95">
        <v>126</v>
      </c>
      <c r="F57" s="96">
        <f t="shared" si="0"/>
        <v>192</v>
      </c>
    </row>
    <row r="58" spans="1:6" ht="14.45" customHeight="1" x14ac:dyDescent="0.2">
      <c r="A58" s="97" t="s">
        <v>82</v>
      </c>
      <c r="B58" s="98">
        <v>5.4961832061068701E-2</v>
      </c>
      <c r="C58" s="72">
        <v>66</v>
      </c>
      <c r="D58" s="99">
        <v>0.83783783783783783</v>
      </c>
      <c r="E58" s="95">
        <v>140</v>
      </c>
      <c r="F58" s="96">
        <f t="shared" si="0"/>
        <v>206</v>
      </c>
    </row>
    <row r="59" spans="1:6" ht="14.45" customHeight="1" x14ac:dyDescent="0.2">
      <c r="A59" s="97" t="s">
        <v>83</v>
      </c>
      <c r="B59" s="98">
        <v>0</v>
      </c>
      <c r="C59" s="72">
        <v>55</v>
      </c>
      <c r="D59" s="99">
        <v>0.72222222222222221</v>
      </c>
      <c r="E59" s="95">
        <v>126</v>
      </c>
      <c r="F59" s="96">
        <f t="shared" si="0"/>
        <v>181</v>
      </c>
    </row>
    <row r="60" spans="1:6" ht="14.45" customHeight="1" x14ac:dyDescent="0.2">
      <c r="A60" s="97" t="s">
        <v>84</v>
      </c>
      <c r="B60" s="98">
        <v>7.7400391900718485E-2</v>
      </c>
      <c r="C60" s="72">
        <v>77</v>
      </c>
      <c r="D60" s="99">
        <v>0.48783610755441742</v>
      </c>
      <c r="E60" s="95">
        <v>98</v>
      </c>
      <c r="F60" s="96">
        <f t="shared" si="0"/>
        <v>175</v>
      </c>
    </row>
    <row r="61" spans="1:6" ht="14.45" customHeight="1" x14ac:dyDescent="0.2">
      <c r="A61" s="97" t="s">
        <v>85</v>
      </c>
      <c r="B61" s="98">
        <v>3.0560861260635529E-2</v>
      </c>
      <c r="C61" s="72">
        <v>66</v>
      </c>
      <c r="D61" s="99">
        <v>0.84357747515642256</v>
      </c>
      <c r="E61" s="95">
        <v>140</v>
      </c>
      <c r="F61" s="96">
        <f t="shared" si="0"/>
        <v>206</v>
      </c>
    </row>
    <row r="62" spans="1:6" ht="14.45" customHeight="1" x14ac:dyDescent="0.2">
      <c r="A62" s="97" t="s">
        <v>86</v>
      </c>
      <c r="B62" s="98">
        <v>6.1076102762966551E-2</v>
      </c>
      <c r="C62" s="72">
        <v>77</v>
      </c>
      <c r="D62" s="99">
        <v>0.23622881355932204</v>
      </c>
      <c r="E62" s="95">
        <v>70</v>
      </c>
      <c r="F62" s="96">
        <f t="shared" si="0"/>
        <v>147</v>
      </c>
    </row>
    <row r="63" spans="1:6" ht="14.45" customHeight="1" x14ac:dyDescent="0.2">
      <c r="A63" s="97" t="s">
        <v>87</v>
      </c>
      <c r="B63" s="98">
        <v>1.4361920393926959E-2</v>
      </c>
      <c r="C63" s="72">
        <v>55</v>
      </c>
      <c r="D63" s="99">
        <v>0.49136577708006279</v>
      </c>
      <c r="E63" s="95">
        <v>98</v>
      </c>
      <c r="F63" s="96">
        <f t="shared" si="0"/>
        <v>153</v>
      </c>
    </row>
    <row r="64" spans="1:6" ht="14.45" customHeight="1" x14ac:dyDescent="0.2">
      <c r="A64" s="97" t="s">
        <v>88</v>
      </c>
      <c r="B64" s="98">
        <v>2.8901734104046242E-2</v>
      </c>
      <c r="C64" s="72">
        <v>55</v>
      </c>
      <c r="D64" s="99">
        <v>0.62790697674418605</v>
      </c>
      <c r="E64" s="95">
        <v>112</v>
      </c>
      <c r="F64" s="96">
        <f t="shared" si="0"/>
        <v>167</v>
      </c>
    </row>
    <row r="65" spans="1:6" ht="14.45" customHeight="1" x14ac:dyDescent="0.2">
      <c r="A65" s="97" t="s">
        <v>89</v>
      </c>
      <c r="B65" s="98">
        <v>3.8600723763570564E-2</v>
      </c>
      <c r="C65" s="72">
        <v>66</v>
      </c>
      <c r="D65" s="99">
        <v>0.67567567567567566</v>
      </c>
      <c r="E65" s="95">
        <v>126</v>
      </c>
      <c r="F65" s="96">
        <f t="shared" si="0"/>
        <v>192</v>
      </c>
    </row>
    <row r="66" spans="1:6" ht="14.45" customHeight="1" x14ac:dyDescent="0.2">
      <c r="A66" s="97" t="s">
        <v>90</v>
      </c>
      <c r="B66" s="98">
        <v>0.10873146622734761</v>
      </c>
      <c r="C66" s="72">
        <v>88</v>
      </c>
      <c r="D66" s="99">
        <v>0.6361556064073226</v>
      </c>
      <c r="E66" s="95">
        <v>112</v>
      </c>
      <c r="F66" s="96">
        <f t="shared" si="0"/>
        <v>200</v>
      </c>
    </row>
    <row r="67" spans="1:6" ht="14.45" customHeight="1" x14ac:dyDescent="0.2">
      <c r="A67" s="97" t="s">
        <v>91</v>
      </c>
      <c r="B67" s="98">
        <v>0</v>
      </c>
      <c r="C67" s="72">
        <v>55</v>
      </c>
      <c r="D67" s="99">
        <v>0.9028571428571428</v>
      </c>
      <c r="E67" s="95">
        <v>140</v>
      </c>
      <c r="F67" s="96">
        <f t="shared" si="0"/>
        <v>195</v>
      </c>
    </row>
    <row r="68" spans="1:6" ht="14.45" customHeight="1" x14ac:dyDescent="0.2">
      <c r="A68" s="97" t="s">
        <v>92</v>
      </c>
      <c r="B68" s="98">
        <v>4.77226048085055E-2</v>
      </c>
      <c r="C68" s="72">
        <v>66</v>
      </c>
      <c r="D68" s="99">
        <v>0.82363589345746058</v>
      </c>
      <c r="E68" s="95">
        <v>140</v>
      </c>
      <c r="F68" s="96">
        <f t="shared" si="0"/>
        <v>206</v>
      </c>
    </row>
    <row r="69" spans="1:6" ht="14.45" customHeight="1" x14ac:dyDescent="0.2">
      <c r="A69" s="97" t="s">
        <v>93</v>
      </c>
      <c r="B69" s="98">
        <v>5.6695869837296624E-2</v>
      </c>
      <c r="C69" s="72">
        <v>66</v>
      </c>
      <c r="D69" s="99">
        <v>0.27145284621920135</v>
      </c>
      <c r="E69" s="95">
        <v>70</v>
      </c>
      <c r="F69" s="96">
        <f t="shared" si="0"/>
        <v>136</v>
      </c>
    </row>
    <row r="70" spans="1:6" ht="14.45" customHeight="1" x14ac:dyDescent="0.2">
      <c r="A70" s="97" t="s">
        <v>94</v>
      </c>
      <c r="B70" s="98">
        <v>3.6640632533024783E-2</v>
      </c>
      <c r="C70" s="72">
        <v>66</v>
      </c>
      <c r="D70" s="99">
        <v>0.88641144299537233</v>
      </c>
      <c r="E70" s="95">
        <v>140</v>
      </c>
      <c r="F70" s="96">
        <f t="shared" si="0"/>
        <v>206</v>
      </c>
    </row>
    <row r="71" spans="1:6" ht="14.45" customHeight="1" x14ac:dyDescent="0.2">
      <c r="A71" s="97" t="s">
        <v>95</v>
      </c>
      <c r="B71" s="98">
        <v>4.2997363023732783E-2</v>
      </c>
      <c r="C71" s="72">
        <v>66</v>
      </c>
      <c r="D71" s="99">
        <v>0.4304614391739271</v>
      </c>
      <c r="E71" s="95">
        <v>84</v>
      </c>
      <c r="F71" s="96">
        <f t="shared" si="0"/>
        <v>150</v>
      </c>
    </row>
    <row r="72" spans="1:6" ht="14.45" customHeight="1" x14ac:dyDescent="0.2">
      <c r="A72" s="97" t="s">
        <v>96</v>
      </c>
      <c r="B72" s="98">
        <v>9.5792880258899676E-2</v>
      </c>
      <c r="C72" s="72">
        <v>88</v>
      </c>
      <c r="D72" s="99">
        <v>0.4241645244215938</v>
      </c>
      <c r="E72" s="95">
        <v>84</v>
      </c>
      <c r="F72" s="96">
        <f t="shared" ref="F72:F135" si="1">C72+E72</f>
        <v>172</v>
      </c>
    </row>
    <row r="73" spans="1:6" ht="14.45" customHeight="1" x14ac:dyDescent="0.2">
      <c r="A73" s="97" t="s">
        <v>97</v>
      </c>
      <c r="B73" s="98">
        <v>8.2216264521894553E-2</v>
      </c>
      <c r="C73" s="72">
        <v>77</v>
      </c>
      <c r="D73" s="99">
        <v>0.63382352941176467</v>
      </c>
      <c r="E73" s="95">
        <v>112</v>
      </c>
      <c r="F73" s="96">
        <f t="shared" si="1"/>
        <v>189</v>
      </c>
    </row>
    <row r="74" spans="1:6" ht="14.45" customHeight="1" x14ac:dyDescent="0.2">
      <c r="A74" s="97" t="s">
        <v>98</v>
      </c>
      <c r="B74" s="98">
        <v>3.2319912352780061E-2</v>
      </c>
      <c r="C74" s="72">
        <v>66</v>
      </c>
      <c r="D74" s="99">
        <v>0.24394928928159815</v>
      </c>
      <c r="E74" s="95">
        <v>70</v>
      </c>
      <c r="F74" s="96">
        <f t="shared" si="1"/>
        <v>136</v>
      </c>
    </row>
    <row r="75" spans="1:6" ht="14.45" customHeight="1" x14ac:dyDescent="0.2">
      <c r="A75" s="97" t="s">
        <v>99</v>
      </c>
      <c r="B75" s="98">
        <v>3.7967914438502677E-2</v>
      </c>
      <c r="C75" s="72">
        <v>66</v>
      </c>
      <c r="D75" s="99">
        <v>0.41904761904761906</v>
      </c>
      <c r="E75" s="95">
        <v>84</v>
      </c>
      <c r="F75" s="96">
        <f t="shared" si="1"/>
        <v>150</v>
      </c>
    </row>
    <row r="76" spans="1:6" ht="14.45" customHeight="1" x14ac:dyDescent="0.2">
      <c r="A76" s="97" t="s">
        <v>100</v>
      </c>
      <c r="B76" s="98">
        <v>0</v>
      </c>
      <c r="C76" s="72">
        <v>55</v>
      </c>
      <c r="D76" s="99">
        <v>0.2857142857142857</v>
      </c>
      <c r="E76" s="95">
        <v>70</v>
      </c>
      <c r="F76" s="96">
        <f t="shared" si="1"/>
        <v>125</v>
      </c>
    </row>
    <row r="77" spans="1:6" ht="14.45" customHeight="1" x14ac:dyDescent="0.2">
      <c r="A77" s="97" t="s">
        <v>101</v>
      </c>
      <c r="B77" s="98">
        <v>6.3655030800821355E-2</v>
      </c>
      <c r="C77" s="72">
        <v>77</v>
      </c>
      <c r="D77" s="99">
        <v>0.66051660516605171</v>
      </c>
      <c r="E77" s="95">
        <v>112</v>
      </c>
      <c r="F77" s="96">
        <f t="shared" si="1"/>
        <v>189</v>
      </c>
    </row>
    <row r="78" spans="1:6" ht="14.45" customHeight="1" x14ac:dyDescent="0.2">
      <c r="A78" s="97" t="s">
        <v>102</v>
      </c>
      <c r="B78" s="98">
        <v>0.15885837372105546</v>
      </c>
      <c r="C78" s="72">
        <v>110</v>
      </c>
      <c r="D78" s="99">
        <v>0.54477611940298509</v>
      </c>
      <c r="E78" s="95">
        <v>98</v>
      </c>
      <c r="F78" s="96">
        <f t="shared" si="1"/>
        <v>208</v>
      </c>
    </row>
    <row r="79" spans="1:6" ht="14.45" customHeight="1" x14ac:dyDescent="0.2">
      <c r="A79" s="97" t="s">
        <v>103</v>
      </c>
      <c r="B79" s="98">
        <v>0</v>
      </c>
      <c r="C79" s="72">
        <v>55</v>
      </c>
      <c r="D79" s="99">
        <v>0.52059925093632964</v>
      </c>
      <c r="E79" s="95">
        <v>98</v>
      </c>
      <c r="F79" s="96">
        <f t="shared" si="1"/>
        <v>153</v>
      </c>
    </row>
    <row r="80" spans="1:6" ht="14.45" customHeight="1" x14ac:dyDescent="0.2">
      <c r="A80" s="97" t="s">
        <v>104</v>
      </c>
      <c r="B80" s="98">
        <v>0</v>
      </c>
      <c r="C80" s="72">
        <v>55</v>
      </c>
      <c r="D80" s="99">
        <v>0.82222222222222219</v>
      </c>
      <c r="E80" s="95">
        <v>140</v>
      </c>
      <c r="F80" s="96">
        <f t="shared" si="1"/>
        <v>195</v>
      </c>
    </row>
    <row r="81" spans="1:6" ht="14.45" customHeight="1" x14ac:dyDescent="0.2">
      <c r="A81" s="97" t="s">
        <v>106</v>
      </c>
      <c r="B81" s="98">
        <v>0</v>
      </c>
      <c r="C81" s="72">
        <v>55</v>
      </c>
      <c r="D81" s="99">
        <v>0.55844155844155841</v>
      </c>
      <c r="E81" s="95">
        <v>98</v>
      </c>
      <c r="F81" s="96">
        <f t="shared" si="1"/>
        <v>153</v>
      </c>
    </row>
    <row r="82" spans="1:6" ht="14.45" customHeight="1" x14ac:dyDescent="0.2">
      <c r="A82" s="97" t="s">
        <v>107</v>
      </c>
      <c r="B82" s="98">
        <v>1.7023471756512767E-2</v>
      </c>
      <c r="C82" s="72">
        <v>55</v>
      </c>
      <c r="D82" s="99">
        <v>0.10860655737704918</v>
      </c>
      <c r="E82" s="95">
        <v>70</v>
      </c>
      <c r="F82" s="96">
        <f t="shared" si="1"/>
        <v>125</v>
      </c>
    </row>
    <row r="83" spans="1:6" ht="14.45" customHeight="1" x14ac:dyDescent="0.2">
      <c r="A83" s="97" t="s">
        <v>108</v>
      </c>
      <c r="B83" s="98">
        <v>0.2449528936742934</v>
      </c>
      <c r="C83" s="72">
        <v>110</v>
      </c>
      <c r="D83" s="99">
        <v>0.48258706467661694</v>
      </c>
      <c r="E83" s="95">
        <v>98</v>
      </c>
      <c r="F83" s="96">
        <f t="shared" si="1"/>
        <v>208</v>
      </c>
    </row>
    <row r="84" spans="1:6" ht="14.45" customHeight="1" x14ac:dyDescent="0.2">
      <c r="A84" s="97" t="s">
        <v>109</v>
      </c>
      <c r="B84" s="98">
        <v>3.4246575342465752E-2</v>
      </c>
      <c r="C84" s="72">
        <v>66</v>
      </c>
      <c r="D84" s="99">
        <v>0.60591133004926112</v>
      </c>
      <c r="E84" s="95">
        <v>112</v>
      </c>
      <c r="F84" s="96">
        <f t="shared" si="1"/>
        <v>178</v>
      </c>
    </row>
    <row r="85" spans="1:6" ht="14.45" customHeight="1" x14ac:dyDescent="0.2">
      <c r="A85" s="97" t="s">
        <v>110</v>
      </c>
      <c r="B85" s="98">
        <v>0</v>
      </c>
      <c r="C85" s="72">
        <v>55</v>
      </c>
      <c r="D85" s="99">
        <v>0.8666666666666667</v>
      </c>
      <c r="E85" s="95">
        <v>140</v>
      </c>
      <c r="F85" s="96">
        <f t="shared" si="1"/>
        <v>195</v>
      </c>
    </row>
    <row r="86" spans="1:6" ht="14.45" customHeight="1" x14ac:dyDescent="0.2">
      <c r="A86" s="97" t="s">
        <v>111</v>
      </c>
      <c r="B86" s="98">
        <v>2.0260492040520984E-2</v>
      </c>
      <c r="C86" s="72">
        <v>55</v>
      </c>
      <c r="D86" s="99">
        <v>0.55864197530864201</v>
      </c>
      <c r="E86" s="95">
        <v>98</v>
      </c>
      <c r="F86" s="96">
        <f t="shared" si="1"/>
        <v>153</v>
      </c>
    </row>
    <row r="87" spans="1:6" ht="14.45" customHeight="1" x14ac:dyDescent="0.2">
      <c r="A87" s="97" t="s">
        <v>112</v>
      </c>
      <c r="B87" s="98" t="s">
        <v>105</v>
      </c>
      <c r="C87" s="72">
        <v>110</v>
      </c>
      <c r="D87" s="99" t="s">
        <v>105</v>
      </c>
      <c r="E87" s="95">
        <v>140</v>
      </c>
      <c r="F87" s="96">
        <f t="shared" si="1"/>
        <v>250</v>
      </c>
    </row>
    <row r="88" spans="1:6" ht="14.45" customHeight="1" x14ac:dyDescent="0.2">
      <c r="A88" s="97" t="s">
        <v>113</v>
      </c>
      <c r="B88" s="98">
        <v>0</v>
      </c>
      <c r="C88" s="72">
        <v>55</v>
      </c>
      <c r="D88" s="99">
        <v>0.59420289855072461</v>
      </c>
      <c r="E88" s="95">
        <v>112</v>
      </c>
      <c r="F88" s="96">
        <f t="shared" si="1"/>
        <v>167</v>
      </c>
    </row>
    <row r="89" spans="1:6" ht="14.45" customHeight="1" x14ac:dyDescent="0.2">
      <c r="A89" s="97" t="s">
        <v>114</v>
      </c>
      <c r="B89" s="98">
        <v>1.3284132841328414E-2</v>
      </c>
      <c r="C89" s="72">
        <v>55</v>
      </c>
      <c r="D89" s="99">
        <v>0.64012738853503182</v>
      </c>
      <c r="E89" s="95">
        <v>112</v>
      </c>
      <c r="F89" s="96">
        <f t="shared" si="1"/>
        <v>167</v>
      </c>
    </row>
    <row r="90" spans="1:6" ht="14.45" customHeight="1" x14ac:dyDescent="0.2">
      <c r="A90" s="97" t="s">
        <v>115</v>
      </c>
      <c r="B90" s="98">
        <v>9.5658073270013563E-2</v>
      </c>
      <c r="C90" s="72">
        <v>88</v>
      </c>
      <c r="D90" s="99">
        <v>0.41191066997518611</v>
      </c>
      <c r="E90" s="95">
        <v>84</v>
      </c>
      <c r="F90" s="96">
        <f t="shared" si="1"/>
        <v>172</v>
      </c>
    </row>
    <row r="91" spans="1:6" ht="14.45" customHeight="1" x14ac:dyDescent="0.2">
      <c r="A91" s="97" t="s">
        <v>116</v>
      </c>
      <c r="B91" s="98">
        <v>8.8921282798833823E-2</v>
      </c>
      <c r="C91" s="72">
        <v>77</v>
      </c>
      <c r="D91" s="99">
        <v>7.0422535211267607E-3</v>
      </c>
      <c r="E91" s="95">
        <v>70</v>
      </c>
      <c r="F91" s="96">
        <f t="shared" si="1"/>
        <v>147</v>
      </c>
    </row>
    <row r="92" spans="1:6" ht="14.45" customHeight="1" x14ac:dyDescent="0.2">
      <c r="A92" s="97" t="s">
        <v>117</v>
      </c>
      <c r="B92" s="98">
        <v>0</v>
      </c>
      <c r="C92" s="72">
        <v>55</v>
      </c>
      <c r="D92" s="99">
        <v>0.7466666666666667</v>
      </c>
      <c r="E92" s="95">
        <v>126</v>
      </c>
      <c r="F92" s="96">
        <f t="shared" si="1"/>
        <v>181</v>
      </c>
    </row>
    <row r="93" spans="1:6" ht="14.45" customHeight="1" x14ac:dyDescent="0.2">
      <c r="A93" s="97" t="s">
        <v>118</v>
      </c>
      <c r="B93" s="98">
        <v>0</v>
      </c>
      <c r="C93" s="72">
        <v>55</v>
      </c>
      <c r="D93" s="99">
        <v>0.5</v>
      </c>
      <c r="E93" s="95">
        <v>98</v>
      </c>
      <c r="F93" s="96">
        <f t="shared" si="1"/>
        <v>153</v>
      </c>
    </row>
    <row r="94" spans="1:6" ht="14.45" customHeight="1" x14ac:dyDescent="0.2">
      <c r="A94" s="97" t="s">
        <v>119</v>
      </c>
      <c r="B94" s="98">
        <v>4.0665434380776341E-2</v>
      </c>
      <c r="C94" s="72">
        <v>66</v>
      </c>
      <c r="D94" s="99">
        <v>0.58278145695364236</v>
      </c>
      <c r="E94" s="95">
        <v>112</v>
      </c>
      <c r="F94" s="96">
        <f t="shared" si="1"/>
        <v>178</v>
      </c>
    </row>
    <row r="95" spans="1:6" ht="14.45" customHeight="1" x14ac:dyDescent="0.2">
      <c r="A95" s="97" t="s">
        <v>120</v>
      </c>
      <c r="B95" s="98" t="s">
        <v>105</v>
      </c>
      <c r="C95" s="72">
        <v>110</v>
      </c>
      <c r="D95" s="99" t="s">
        <v>105</v>
      </c>
      <c r="E95" s="95">
        <v>140</v>
      </c>
      <c r="F95" s="96">
        <f t="shared" si="1"/>
        <v>250</v>
      </c>
    </row>
    <row r="96" spans="1:6" ht="14.45" customHeight="1" x14ac:dyDescent="0.2">
      <c r="A96" s="97" t="s">
        <v>121</v>
      </c>
      <c r="B96" s="98">
        <v>3.6124794745484398E-2</v>
      </c>
      <c r="C96" s="72">
        <v>66</v>
      </c>
      <c r="D96" s="99">
        <v>0.73913043478260865</v>
      </c>
      <c r="E96" s="95">
        <v>126</v>
      </c>
      <c r="F96" s="96">
        <f t="shared" si="1"/>
        <v>192</v>
      </c>
    </row>
    <row r="97" spans="1:6" ht="14.45" customHeight="1" x14ac:dyDescent="0.2">
      <c r="A97" s="97" t="s">
        <v>122</v>
      </c>
      <c r="B97" s="98">
        <v>0.12048192771084337</v>
      </c>
      <c r="C97" s="72">
        <v>99</v>
      </c>
      <c r="D97" s="99">
        <v>0.74838709677419357</v>
      </c>
      <c r="E97" s="95">
        <v>126</v>
      </c>
      <c r="F97" s="96">
        <f t="shared" si="1"/>
        <v>225</v>
      </c>
    </row>
    <row r="98" spans="1:6" ht="14.45" customHeight="1" x14ac:dyDescent="0.2">
      <c r="A98" s="97" t="s">
        <v>123</v>
      </c>
      <c r="B98" s="98">
        <v>4.0983606557377046E-2</v>
      </c>
      <c r="C98" s="72">
        <v>66</v>
      </c>
      <c r="D98" s="99">
        <v>0.43379790940766549</v>
      </c>
      <c r="E98" s="95">
        <v>84</v>
      </c>
      <c r="F98" s="96">
        <f t="shared" si="1"/>
        <v>150</v>
      </c>
    </row>
    <row r="99" spans="1:6" ht="14.45" customHeight="1" x14ac:dyDescent="0.2">
      <c r="A99" s="97" t="s">
        <v>124</v>
      </c>
      <c r="B99" s="98">
        <v>3.5003017501508749E-2</v>
      </c>
      <c r="C99" s="72">
        <v>66</v>
      </c>
      <c r="D99" s="99">
        <v>0.85927087416699333</v>
      </c>
      <c r="E99" s="95">
        <v>140</v>
      </c>
      <c r="F99" s="96">
        <f t="shared" si="1"/>
        <v>206</v>
      </c>
    </row>
    <row r="100" spans="1:6" ht="14.45" customHeight="1" x14ac:dyDescent="0.2">
      <c r="A100" s="97" t="s">
        <v>125</v>
      </c>
      <c r="B100" s="98">
        <v>5.5975593580050408E-2</v>
      </c>
      <c r="C100" s="72">
        <v>66</v>
      </c>
      <c r="D100" s="99">
        <v>0.80229083665338641</v>
      </c>
      <c r="E100" s="95">
        <v>140</v>
      </c>
      <c r="F100" s="96">
        <f t="shared" si="1"/>
        <v>206</v>
      </c>
    </row>
    <row r="101" spans="1:6" ht="14.45" customHeight="1" x14ac:dyDescent="0.2">
      <c r="A101" s="97" t="s">
        <v>126</v>
      </c>
      <c r="B101" s="98">
        <v>3.2704676768777932E-2</v>
      </c>
      <c r="C101" s="72">
        <v>66</v>
      </c>
      <c r="D101" s="99">
        <v>0.79991431019708659</v>
      </c>
      <c r="E101" s="95">
        <v>140</v>
      </c>
      <c r="F101" s="96">
        <f t="shared" si="1"/>
        <v>206</v>
      </c>
    </row>
    <row r="102" spans="1:6" ht="14.45" customHeight="1" x14ac:dyDescent="0.2">
      <c r="A102" s="97" t="s">
        <v>127</v>
      </c>
      <c r="B102" s="98">
        <v>0</v>
      </c>
      <c r="C102" s="72">
        <v>55</v>
      </c>
      <c r="D102" s="99">
        <v>0.29482071713147412</v>
      </c>
      <c r="E102" s="95">
        <v>70</v>
      </c>
      <c r="F102" s="96">
        <f t="shared" si="1"/>
        <v>125</v>
      </c>
    </row>
    <row r="103" spans="1:6" ht="14.45" customHeight="1" x14ac:dyDescent="0.2">
      <c r="A103" s="97" t="s">
        <v>128</v>
      </c>
      <c r="B103" s="98">
        <v>7.0559610705596104E-2</v>
      </c>
      <c r="C103" s="72">
        <v>77</v>
      </c>
      <c r="D103" s="99">
        <v>0.55947955390334569</v>
      </c>
      <c r="E103" s="95">
        <v>98</v>
      </c>
      <c r="F103" s="96">
        <f t="shared" si="1"/>
        <v>175</v>
      </c>
    </row>
    <row r="104" spans="1:6" ht="14.45" customHeight="1" x14ac:dyDescent="0.2">
      <c r="A104" s="97" t="s">
        <v>129</v>
      </c>
      <c r="B104" s="98">
        <v>6.0851926977687626E-2</v>
      </c>
      <c r="C104" s="72">
        <v>77</v>
      </c>
      <c r="D104" s="99">
        <v>0.25</v>
      </c>
      <c r="E104" s="95">
        <v>70</v>
      </c>
      <c r="F104" s="96">
        <f t="shared" si="1"/>
        <v>147</v>
      </c>
    </row>
    <row r="105" spans="1:6" ht="14.45" customHeight="1" x14ac:dyDescent="0.2">
      <c r="A105" s="97" t="s">
        <v>130</v>
      </c>
      <c r="B105" s="98">
        <v>4.789053591790194E-2</v>
      </c>
      <c r="C105" s="72">
        <v>66</v>
      </c>
      <c r="D105" s="99">
        <v>0.59917355371900827</v>
      </c>
      <c r="E105" s="95">
        <v>112</v>
      </c>
      <c r="F105" s="96">
        <f t="shared" si="1"/>
        <v>178</v>
      </c>
    </row>
    <row r="106" spans="1:6" ht="14.45" customHeight="1" x14ac:dyDescent="0.2">
      <c r="A106" s="97" t="s">
        <v>131</v>
      </c>
      <c r="B106" s="98">
        <v>7.4691026329930146E-2</v>
      </c>
      <c r="C106" s="72">
        <v>77</v>
      </c>
      <c r="D106" s="99">
        <v>0.5</v>
      </c>
      <c r="E106" s="95">
        <v>98</v>
      </c>
      <c r="F106" s="96">
        <f t="shared" si="1"/>
        <v>175</v>
      </c>
    </row>
    <row r="107" spans="1:6" ht="14.45" customHeight="1" x14ac:dyDescent="0.2">
      <c r="A107" s="97" t="s">
        <v>132</v>
      </c>
      <c r="B107" s="98">
        <v>0.18722943722943722</v>
      </c>
      <c r="C107" s="72">
        <v>110</v>
      </c>
      <c r="D107" s="99">
        <v>0.38028169014084506</v>
      </c>
      <c r="E107" s="95">
        <v>84</v>
      </c>
      <c r="F107" s="96">
        <f t="shared" si="1"/>
        <v>194</v>
      </c>
    </row>
    <row r="108" spans="1:6" ht="14.45" customHeight="1" x14ac:dyDescent="0.2">
      <c r="A108" s="97" t="s">
        <v>133</v>
      </c>
      <c r="B108" s="98">
        <v>4.1493775933609957E-2</v>
      </c>
      <c r="C108" s="72">
        <v>66</v>
      </c>
      <c r="D108" s="99">
        <v>0.41706161137440756</v>
      </c>
      <c r="E108" s="95">
        <v>84</v>
      </c>
      <c r="F108" s="96">
        <f t="shared" si="1"/>
        <v>150</v>
      </c>
    </row>
    <row r="109" spans="1:6" ht="14.45" customHeight="1" x14ac:dyDescent="0.2">
      <c r="A109" s="97" t="s">
        <v>134</v>
      </c>
      <c r="B109" s="98">
        <v>6.2287903667214012E-2</v>
      </c>
      <c r="C109" s="72">
        <v>77</v>
      </c>
      <c r="D109" s="99">
        <v>0.34515260323159785</v>
      </c>
      <c r="E109" s="95">
        <v>84</v>
      </c>
      <c r="F109" s="96">
        <f t="shared" si="1"/>
        <v>161</v>
      </c>
    </row>
    <row r="110" spans="1:6" ht="14.45" customHeight="1" x14ac:dyDescent="0.2">
      <c r="A110" s="97" t="s">
        <v>135</v>
      </c>
      <c r="B110" s="98">
        <v>6.4040912907411651E-2</v>
      </c>
      <c r="C110" s="72">
        <v>77</v>
      </c>
      <c r="D110" s="99">
        <v>0.39751887810140235</v>
      </c>
      <c r="E110" s="95">
        <v>84</v>
      </c>
      <c r="F110" s="96">
        <f t="shared" si="1"/>
        <v>161</v>
      </c>
    </row>
    <row r="111" spans="1:6" ht="14.45" customHeight="1" x14ac:dyDescent="0.2">
      <c r="A111" s="97" t="s">
        <v>136</v>
      </c>
      <c r="B111" s="98">
        <v>8.7341689087210447E-2</v>
      </c>
      <c r="C111" s="72">
        <v>77</v>
      </c>
      <c r="D111" s="99">
        <v>0.32471504031137061</v>
      </c>
      <c r="E111" s="95">
        <v>70</v>
      </c>
      <c r="F111" s="96">
        <f t="shared" si="1"/>
        <v>147</v>
      </c>
    </row>
    <row r="112" spans="1:6" ht="14.45" customHeight="1" x14ac:dyDescent="0.2">
      <c r="A112" s="97" t="s">
        <v>137</v>
      </c>
      <c r="B112" s="98">
        <v>4.3809523809523812E-2</v>
      </c>
      <c r="C112" s="72">
        <v>66</v>
      </c>
      <c r="D112" s="99">
        <v>0.65289256198347112</v>
      </c>
      <c r="E112" s="95">
        <v>112</v>
      </c>
      <c r="F112" s="96">
        <f t="shared" si="1"/>
        <v>178</v>
      </c>
    </row>
    <row r="113" spans="1:6" ht="14.45" customHeight="1" x14ac:dyDescent="0.2">
      <c r="A113" s="97" t="s">
        <v>138</v>
      </c>
      <c r="B113" s="98">
        <v>2.7525855210819412E-2</v>
      </c>
      <c r="C113" s="72">
        <v>55</v>
      </c>
      <c r="D113" s="99">
        <v>0.26534653465346536</v>
      </c>
      <c r="E113" s="95">
        <v>70</v>
      </c>
      <c r="F113" s="96">
        <f t="shared" si="1"/>
        <v>125</v>
      </c>
    </row>
    <row r="114" spans="1:6" ht="14.45" customHeight="1" x14ac:dyDescent="0.2">
      <c r="A114" s="97" t="s">
        <v>139</v>
      </c>
      <c r="B114" s="98">
        <v>0.17834394904458598</v>
      </c>
      <c r="C114" s="72">
        <v>110</v>
      </c>
      <c r="D114" s="99">
        <v>0.69736842105263153</v>
      </c>
      <c r="E114" s="95">
        <v>126</v>
      </c>
      <c r="F114" s="96">
        <f t="shared" si="1"/>
        <v>236</v>
      </c>
    </row>
    <row r="115" spans="1:6" ht="14.45" customHeight="1" x14ac:dyDescent="0.2">
      <c r="A115" s="97" t="s">
        <v>140</v>
      </c>
      <c r="B115" s="98">
        <v>0</v>
      </c>
      <c r="C115" s="72">
        <v>55</v>
      </c>
      <c r="D115" s="99">
        <v>0.31506849315068491</v>
      </c>
      <c r="E115" s="95">
        <v>70</v>
      </c>
      <c r="F115" s="96">
        <f t="shared" si="1"/>
        <v>125</v>
      </c>
    </row>
    <row r="116" spans="1:6" ht="14.45" customHeight="1" x14ac:dyDescent="0.2">
      <c r="A116" s="97" t="s">
        <v>141</v>
      </c>
      <c r="B116" s="98">
        <v>5.3157331430610064E-2</v>
      </c>
      <c r="C116" s="72">
        <v>66</v>
      </c>
      <c r="D116" s="99">
        <v>0.17682020802377416</v>
      </c>
      <c r="E116" s="95">
        <v>70</v>
      </c>
      <c r="F116" s="96">
        <f t="shared" si="1"/>
        <v>136</v>
      </c>
    </row>
    <row r="117" spans="1:6" ht="14.45" customHeight="1" x14ac:dyDescent="0.2">
      <c r="A117" s="97" t="s">
        <v>142</v>
      </c>
      <c r="B117" s="98">
        <v>5.8095299503514088E-2</v>
      </c>
      <c r="C117" s="72">
        <v>66</v>
      </c>
      <c r="D117" s="99">
        <v>0.22018914473684212</v>
      </c>
      <c r="E117" s="95">
        <v>70</v>
      </c>
      <c r="F117" s="96">
        <f t="shared" si="1"/>
        <v>136</v>
      </c>
    </row>
    <row r="118" spans="1:6" ht="14.45" customHeight="1" x14ac:dyDescent="0.2">
      <c r="A118" s="97" t="s">
        <v>143</v>
      </c>
      <c r="B118" s="98">
        <v>0</v>
      </c>
      <c r="C118" s="72">
        <v>55</v>
      </c>
      <c r="D118" s="99">
        <v>0.6</v>
      </c>
      <c r="E118" s="95">
        <v>112</v>
      </c>
      <c r="F118" s="96">
        <f t="shared" si="1"/>
        <v>167</v>
      </c>
    </row>
    <row r="119" spans="1:6" ht="14.45" customHeight="1" x14ac:dyDescent="0.2">
      <c r="A119" s="97" t="s">
        <v>144</v>
      </c>
      <c r="B119" s="98">
        <v>5.0335570469798654E-2</v>
      </c>
      <c r="C119" s="72">
        <v>66</v>
      </c>
      <c r="D119" s="99">
        <v>0.27476038338658149</v>
      </c>
      <c r="E119" s="95">
        <v>70</v>
      </c>
      <c r="F119" s="96">
        <f t="shared" si="1"/>
        <v>136</v>
      </c>
    </row>
    <row r="120" spans="1:6" ht="14.45" customHeight="1" x14ac:dyDescent="0.2">
      <c r="A120" s="97" t="s">
        <v>145</v>
      </c>
      <c r="B120" s="98">
        <v>9.696969696969697E-3</v>
      </c>
      <c r="C120" s="72">
        <v>55</v>
      </c>
      <c r="D120" s="99">
        <v>0.4392156862745098</v>
      </c>
      <c r="E120" s="95">
        <v>84</v>
      </c>
      <c r="F120" s="96">
        <f t="shared" si="1"/>
        <v>139</v>
      </c>
    </row>
    <row r="121" spans="1:6" ht="14.45" customHeight="1" x14ac:dyDescent="0.2">
      <c r="A121" s="97" t="s">
        <v>146</v>
      </c>
      <c r="B121" s="98">
        <v>4.4475595769083727E-2</v>
      </c>
      <c r="C121" s="72">
        <v>66</v>
      </c>
      <c r="D121" s="99">
        <v>0.47753456221198154</v>
      </c>
      <c r="E121" s="95">
        <v>98</v>
      </c>
      <c r="F121" s="96">
        <f t="shared" si="1"/>
        <v>164</v>
      </c>
    </row>
    <row r="122" spans="1:6" ht="14.45" customHeight="1" x14ac:dyDescent="0.2">
      <c r="A122" s="97" t="s">
        <v>147</v>
      </c>
      <c r="B122" s="98">
        <v>5.5508830950378472E-2</v>
      </c>
      <c r="C122" s="72">
        <v>66</v>
      </c>
      <c r="D122" s="99">
        <v>0.24444444444444444</v>
      </c>
      <c r="E122" s="95">
        <v>70</v>
      </c>
      <c r="F122" s="96">
        <f t="shared" si="1"/>
        <v>136</v>
      </c>
    </row>
    <row r="123" spans="1:6" s="100" customFormat="1" ht="14.45" customHeight="1" x14ac:dyDescent="0.2">
      <c r="A123" s="97" t="s">
        <v>148</v>
      </c>
      <c r="B123" s="98">
        <v>2.6508298591992448E-2</v>
      </c>
      <c r="C123" s="72">
        <v>55</v>
      </c>
      <c r="D123" s="99">
        <v>0.24735294117647058</v>
      </c>
      <c r="E123" s="95">
        <v>70</v>
      </c>
      <c r="F123" s="96">
        <f t="shared" si="1"/>
        <v>125</v>
      </c>
    </row>
    <row r="124" spans="1:6" ht="14.45" customHeight="1" x14ac:dyDescent="0.2">
      <c r="A124" s="97" t="s">
        <v>149</v>
      </c>
      <c r="B124" s="98">
        <v>3.9400044772778149E-2</v>
      </c>
      <c r="C124" s="72">
        <v>66</v>
      </c>
      <c r="D124" s="99">
        <v>0.82603036876355751</v>
      </c>
      <c r="E124" s="95">
        <v>140</v>
      </c>
      <c r="F124" s="96">
        <f t="shared" si="1"/>
        <v>206</v>
      </c>
    </row>
    <row r="125" spans="1:6" ht="14.45" customHeight="1" x14ac:dyDescent="0.2">
      <c r="A125" s="97" t="s">
        <v>150</v>
      </c>
      <c r="B125" s="98">
        <v>4.6953988518550253E-2</v>
      </c>
      <c r="C125" s="72">
        <v>66</v>
      </c>
      <c r="D125" s="99">
        <v>0.1</v>
      </c>
      <c r="E125" s="95">
        <v>70</v>
      </c>
      <c r="F125" s="96">
        <f t="shared" si="1"/>
        <v>136</v>
      </c>
    </row>
    <row r="126" spans="1:6" ht="14.45" customHeight="1" x14ac:dyDescent="0.2">
      <c r="A126" s="97" t="s">
        <v>151</v>
      </c>
      <c r="B126" s="98">
        <v>1.9539170506912444E-2</v>
      </c>
      <c r="C126" s="72">
        <v>55</v>
      </c>
      <c r="D126" s="99">
        <v>0.43893763338866493</v>
      </c>
      <c r="E126" s="95">
        <v>84</v>
      </c>
      <c r="F126" s="96">
        <f t="shared" si="1"/>
        <v>139</v>
      </c>
    </row>
    <row r="127" spans="1:6" ht="14.45" customHeight="1" x14ac:dyDescent="0.2">
      <c r="A127" s="97" t="s">
        <v>152</v>
      </c>
      <c r="B127" s="98">
        <v>4.6859421734795612E-2</v>
      </c>
      <c r="C127" s="72">
        <v>66</v>
      </c>
      <c r="D127" s="99">
        <v>0.56832298136645965</v>
      </c>
      <c r="E127" s="95">
        <v>112</v>
      </c>
      <c r="F127" s="96">
        <f t="shared" si="1"/>
        <v>178</v>
      </c>
    </row>
    <row r="128" spans="1:6" ht="14.45" customHeight="1" x14ac:dyDescent="0.2">
      <c r="A128" s="97" t="s">
        <v>153</v>
      </c>
      <c r="B128" s="98">
        <v>3.0082644628099172E-2</v>
      </c>
      <c r="C128" s="72">
        <v>66</v>
      </c>
      <c r="D128" s="99">
        <v>0.93884339815762541</v>
      </c>
      <c r="E128" s="95">
        <v>140</v>
      </c>
      <c r="F128" s="96">
        <f t="shared" si="1"/>
        <v>206</v>
      </c>
    </row>
    <row r="129" spans="1:6" ht="14.45" customHeight="1" x14ac:dyDescent="0.2">
      <c r="A129" s="97" t="s">
        <v>154</v>
      </c>
      <c r="B129" s="98">
        <v>6.8163804491413474E-2</v>
      </c>
      <c r="C129" s="72">
        <v>77</v>
      </c>
      <c r="D129" s="99">
        <v>0.33401221995926678</v>
      </c>
      <c r="E129" s="95">
        <v>70</v>
      </c>
      <c r="F129" s="96">
        <f t="shared" si="1"/>
        <v>147</v>
      </c>
    </row>
    <row r="130" spans="1:6" ht="14.45" customHeight="1" x14ac:dyDescent="0.2">
      <c r="A130" s="97" t="s">
        <v>155</v>
      </c>
      <c r="B130" s="98">
        <v>4.0971433563379053E-2</v>
      </c>
      <c r="C130" s="72">
        <v>66</v>
      </c>
      <c r="D130" s="99">
        <v>6.0786257020151967E-2</v>
      </c>
      <c r="E130" s="95">
        <v>70</v>
      </c>
      <c r="F130" s="96">
        <f t="shared" si="1"/>
        <v>136</v>
      </c>
    </row>
    <row r="131" spans="1:6" ht="14.45" customHeight="1" x14ac:dyDescent="0.2">
      <c r="A131" s="97" t="s">
        <v>156</v>
      </c>
      <c r="B131" s="98">
        <v>0.16320293398533006</v>
      </c>
      <c r="C131" s="72">
        <v>110</v>
      </c>
      <c r="D131" s="99">
        <v>0.53947368421052633</v>
      </c>
      <c r="E131" s="95">
        <v>98</v>
      </c>
      <c r="F131" s="96">
        <f t="shared" si="1"/>
        <v>208</v>
      </c>
    </row>
    <row r="132" spans="1:6" ht="14.45" customHeight="1" x14ac:dyDescent="0.2">
      <c r="A132" s="97" t="s">
        <v>157</v>
      </c>
      <c r="B132" s="98">
        <v>6.6715542521994131E-2</v>
      </c>
      <c r="C132" s="72">
        <v>77</v>
      </c>
      <c r="D132" s="99">
        <v>0.36392405063291139</v>
      </c>
      <c r="E132" s="95">
        <v>84</v>
      </c>
      <c r="F132" s="96">
        <f t="shared" si="1"/>
        <v>161</v>
      </c>
    </row>
    <row r="133" spans="1:6" ht="14.45" customHeight="1" x14ac:dyDescent="0.2">
      <c r="A133" s="97" t="s">
        <v>158</v>
      </c>
      <c r="B133" s="98">
        <v>6.1813980358174467E-2</v>
      </c>
      <c r="C133" s="72">
        <v>77</v>
      </c>
      <c r="D133" s="99">
        <v>0.28989361702127658</v>
      </c>
      <c r="E133" s="95">
        <v>70</v>
      </c>
      <c r="F133" s="96">
        <f t="shared" si="1"/>
        <v>147</v>
      </c>
    </row>
    <row r="134" spans="1:6" ht="14.45" customHeight="1" x14ac:dyDescent="0.2">
      <c r="A134" s="97" t="s">
        <v>159</v>
      </c>
      <c r="B134" s="98">
        <v>3.534641656727746E-2</v>
      </c>
      <c r="C134" s="72">
        <v>66</v>
      </c>
      <c r="D134" s="99">
        <v>0.55246785566155121</v>
      </c>
      <c r="E134" s="95">
        <v>98</v>
      </c>
      <c r="F134" s="96">
        <f t="shared" si="1"/>
        <v>164</v>
      </c>
    </row>
    <row r="135" spans="1:6" ht="14.45" customHeight="1" x14ac:dyDescent="0.2">
      <c r="A135" s="97" t="s">
        <v>160</v>
      </c>
      <c r="B135" s="98">
        <v>2.3676012461059191E-2</v>
      </c>
      <c r="C135" s="72">
        <v>55</v>
      </c>
      <c r="D135" s="99">
        <v>0.51906779661016944</v>
      </c>
      <c r="E135" s="95">
        <v>98</v>
      </c>
      <c r="F135" s="96">
        <f t="shared" si="1"/>
        <v>153</v>
      </c>
    </row>
    <row r="136" spans="1:6" ht="14.45" customHeight="1" x14ac:dyDescent="0.2">
      <c r="A136" s="97" t="s">
        <v>161</v>
      </c>
      <c r="B136" s="98">
        <v>8.9851652056641945E-2</v>
      </c>
      <c r="C136" s="72">
        <v>77</v>
      </c>
      <c r="D136" s="99">
        <v>0.2213967310549777</v>
      </c>
      <c r="E136" s="95">
        <v>70</v>
      </c>
      <c r="F136" s="96">
        <f t="shared" ref="F136:F199" si="2">C136+E136</f>
        <v>147</v>
      </c>
    </row>
    <row r="137" spans="1:6" ht="14.45" customHeight="1" x14ac:dyDescent="0.2">
      <c r="A137" s="97" t="s">
        <v>162</v>
      </c>
      <c r="B137" s="98">
        <v>3.015075376884422E-2</v>
      </c>
      <c r="C137" s="72">
        <v>66</v>
      </c>
      <c r="D137" s="99">
        <v>0.85084745762711866</v>
      </c>
      <c r="E137" s="95">
        <v>140</v>
      </c>
      <c r="F137" s="96">
        <f t="shared" si="2"/>
        <v>206</v>
      </c>
    </row>
    <row r="138" spans="1:6" ht="14.45" customHeight="1" x14ac:dyDescent="0.2">
      <c r="A138" s="97" t="s">
        <v>163</v>
      </c>
      <c r="B138" s="98">
        <v>0.13585891574134554</v>
      </c>
      <c r="C138" s="72">
        <v>99</v>
      </c>
      <c r="D138" s="99">
        <v>0.43175487465181056</v>
      </c>
      <c r="E138" s="95">
        <v>84</v>
      </c>
      <c r="F138" s="96">
        <f t="shared" si="2"/>
        <v>183</v>
      </c>
    </row>
    <row r="139" spans="1:6" ht="14.45" customHeight="1" x14ac:dyDescent="0.2">
      <c r="A139" s="97" t="s">
        <v>164</v>
      </c>
      <c r="B139" s="98">
        <v>8.8374766489438136E-2</v>
      </c>
      <c r="C139" s="72">
        <v>77</v>
      </c>
      <c r="D139" s="99">
        <v>0.30228571428571427</v>
      </c>
      <c r="E139" s="95">
        <v>70</v>
      </c>
      <c r="F139" s="96">
        <f t="shared" si="2"/>
        <v>147</v>
      </c>
    </row>
    <row r="140" spans="1:6" ht="14.45" customHeight="1" x14ac:dyDescent="0.2">
      <c r="A140" s="97" t="s">
        <v>165</v>
      </c>
      <c r="B140" s="98">
        <v>0</v>
      </c>
      <c r="C140" s="72">
        <v>55</v>
      </c>
      <c r="D140" s="99">
        <v>0.38392857142857145</v>
      </c>
      <c r="E140" s="95">
        <v>84</v>
      </c>
      <c r="F140" s="102">
        <f t="shared" si="2"/>
        <v>139</v>
      </c>
    </row>
    <row r="141" spans="1:6" ht="14.45" customHeight="1" x14ac:dyDescent="0.2">
      <c r="A141" s="97" t="s">
        <v>166</v>
      </c>
      <c r="B141" s="98">
        <v>0.13294797687861271</v>
      </c>
      <c r="C141" s="72">
        <v>99</v>
      </c>
      <c r="D141" s="99">
        <v>0.63461538461538458</v>
      </c>
      <c r="E141" s="95">
        <v>112</v>
      </c>
      <c r="F141" s="102">
        <f t="shared" si="2"/>
        <v>211</v>
      </c>
    </row>
    <row r="142" spans="1:6" ht="14.45" customHeight="1" x14ac:dyDescent="0.2">
      <c r="A142" s="97" t="s">
        <v>167</v>
      </c>
      <c r="B142" s="98">
        <v>2.066772655007949E-2</v>
      </c>
      <c r="C142" s="72">
        <v>55</v>
      </c>
      <c r="D142" s="99">
        <v>0.6339144215530903</v>
      </c>
      <c r="E142" s="95">
        <v>112</v>
      </c>
      <c r="F142" s="102">
        <f t="shared" si="2"/>
        <v>167</v>
      </c>
    </row>
    <row r="143" spans="1:6" ht="14.45" customHeight="1" x14ac:dyDescent="0.2">
      <c r="A143" s="97" t="s">
        <v>168</v>
      </c>
      <c r="B143" s="98">
        <v>0.1333835719668425</v>
      </c>
      <c r="C143" s="72">
        <v>99</v>
      </c>
      <c r="D143" s="99">
        <v>0.84149184149184153</v>
      </c>
      <c r="E143" s="95">
        <v>140</v>
      </c>
      <c r="F143" s="102">
        <f t="shared" si="2"/>
        <v>239</v>
      </c>
    </row>
    <row r="144" spans="1:6" ht="14.45" customHeight="1" x14ac:dyDescent="0.2">
      <c r="A144" s="97" t="s">
        <v>169</v>
      </c>
      <c r="B144" s="98">
        <v>4.3192442539929876E-2</v>
      </c>
      <c r="C144" s="72">
        <v>66</v>
      </c>
      <c r="D144" s="99">
        <v>0.17971808927173061</v>
      </c>
      <c r="E144" s="95">
        <v>70</v>
      </c>
      <c r="F144" s="102">
        <f t="shared" si="2"/>
        <v>136</v>
      </c>
    </row>
    <row r="145" spans="1:6" ht="14.45" customHeight="1" x14ac:dyDescent="0.2">
      <c r="A145" s="97" t="s">
        <v>170</v>
      </c>
      <c r="B145" s="98">
        <v>3.2341317848213563E-2</v>
      </c>
      <c r="C145" s="72">
        <v>66</v>
      </c>
      <c r="D145" s="99">
        <v>0.49648711943793911</v>
      </c>
      <c r="E145" s="95">
        <v>98</v>
      </c>
      <c r="F145" s="102">
        <f t="shared" si="2"/>
        <v>164</v>
      </c>
    </row>
    <row r="146" spans="1:6" ht="14.45" customHeight="1" x14ac:dyDescent="0.2">
      <c r="A146" s="97" t="s">
        <v>171</v>
      </c>
      <c r="B146" s="98">
        <v>2.3326069730586371E-2</v>
      </c>
      <c r="C146" s="72">
        <v>55</v>
      </c>
      <c r="D146" s="99">
        <v>0.5859772816294555</v>
      </c>
      <c r="E146" s="95">
        <v>112</v>
      </c>
      <c r="F146" s="102">
        <f t="shared" si="2"/>
        <v>167</v>
      </c>
    </row>
    <row r="147" spans="1:6" ht="14.45" customHeight="1" x14ac:dyDescent="0.2">
      <c r="A147" s="97" t="s">
        <v>172</v>
      </c>
      <c r="B147" s="98">
        <v>5.9322033898305086E-2</v>
      </c>
      <c r="C147" s="72">
        <v>66</v>
      </c>
      <c r="D147" s="99">
        <v>0.41095890410958902</v>
      </c>
      <c r="E147" s="95">
        <v>84</v>
      </c>
      <c r="F147" s="102">
        <f t="shared" si="2"/>
        <v>150</v>
      </c>
    </row>
    <row r="148" spans="1:6" ht="14.45" customHeight="1" x14ac:dyDescent="0.2">
      <c r="A148" s="97" t="s">
        <v>173</v>
      </c>
      <c r="B148" s="98">
        <v>3.820662768031189E-2</v>
      </c>
      <c r="C148" s="72">
        <v>66</v>
      </c>
      <c r="D148" s="99">
        <v>0.77472527472527475</v>
      </c>
      <c r="E148" s="95">
        <v>126</v>
      </c>
      <c r="F148" s="102">
        <f t="shared" si="2"/>
        <v>192</v>
      </c>
    </row>
    <row r="149" spans="1:6" s="100" customFormat="1" ht="14.45" customHeight="1" x14ac:dyDescent="0.2">
      <c r="A149" s="97" t="s">
        <v>174</v>
      </c>
      <c r="B149" s="98">
        <v>2.3346303501945526E-2</v>
      </c>
      <c r="C149" s="72">
        <v>55</v>
      </c>
      <c r="D149" s="99">
        <v>0.52873563218390807</v>
      </c>
      <c r="E149" s="95">
        <v>98</v>
      </c>
      <c r="F149" s="102">
        <f t="shared" si="2"/>
        <v>153</v>
      </c>
    </row>
    <row r="150" spans="1:6" ht="14.45" customHeight="1" x14ac:dyDescent="0.2">
      <c r="A150" s="97" t="s">
        <v>175</v>
      </c>
      <c r="B150" s="98">
        <v>3.3210896847260481E-2</v>
      </c>
      <c r="C150" s="72">
        <v>66</v>
      </c>
      <c r="D150" s="99">
        <v>4.0293855743544077E-2</v>
      </c>
      <c r="E150" s="95">
        <v>70</v>
      </c>
      <c r="F150" s="102">
        <f t="shared" si="2"/>
        <v>136</v>
      </c>
    </row>
    <row r="151" spans="1:6" ht="14.45" customHeight="1" x14ac:dyDescent="0.2">
      <c r="A151" s="97" t="s">
        <v>176</v>
      </c>
      <c r="B151" s="98">
        <v>3.1552999178307312E-2</v>
      </c>
      <c r="C151" s="72">
        <v>66</v>
      </c>
      <c r="D151" s="99">
        <v>0.67507886435331232</v>
      </c>
      <c r="E151" s="95">
        <v>126</v>
      </c>
      <c r="F151" s="102">
        <f t="shared" si="2"/>
        <v>192</v>
      </c>
    </row>
    <row r="152" spans="1:6" ht="14.45" customHeight="1" x14ac:dyDescent="0.2">
      <c r="A152" s="97" t="s">
        <v>177</v>
      </c>
      <c r="B152" s="98">
        <v>6.2937062937062943E-2</v>
      </c>
      <c r="C152" s="72">
        <v>77</v>
      </c>
      <c r="D152" s="99">
        <v>0.7384615384615385</v>
      </c>
      <c r="E152" s="95">
        <v>126</v>
      </c>
      <c r="F152" s="102">
        <f t="shared" si="2"/>
        <v>203</v>
      </c>
    </row>
    <row r="153" spans="1:6" ht="14.45" customHeight="1" x14ac:dyDescent="0.2">
      <c r="A153" s="97" t="s">
        <v>178</v>
      </c>
      <c r="B153" s="98">
        <v>3.3872423127646281E-2</v>
      </c>
      <c r="C153" s="72">
        <v>66</v>
      </c>
      <c r="D153" s="99">
        <v>0.5844968704862783</v>
      </c>
      <c r="E153" s="95">
        <v>112</v>
      </c>
      <c r="F153" s="102">
        <f t="shared" si="2"/>
        <v>178</v>
      </c>
    </row>
    <row r="154" spans="1:6" ht="14.45" customHeight="1" x14ac:dyDescent="0.2">
      <c r="A154" s="97" t="s">
        <v>179</v>
      </c>
      <c r="B154" s="98">
        <v>0.16538882803943045</v>
      </c>
      <c r="C154" s="72">
        <v>110</v>
      </c>
      <c r="D154" s="99">
        <v>0.66486486486486485</v>
      </c>
      <c r="E154" s="95">
        <v>112</v>
      </c>
      <c r="F154" s="102">
        <f t="shared" si="2"/>
        <v>222</v>
      </c>
    </row>
    <row r="155" spans="1:6" ht="14.45" customHeight="1" x14ac:dyDescent="0.2">
      <c r="A155" s="97" t="s">
        <v>180</v>
      </c>
      <c r="B155" s="98">
        <v>4.0293040293040296E-2</v>
      </c>
      <c r="C155" s="72">
        <v>66</v>
      </c>
      <c r="D155" s="99">
        <v>0.50294117647058822</v>
      </c>
      <c r="E155" s="95">
        <v>98</v>
      </c>
      <c r="F155" s="102">
        <f t="shared" si="2"/>
        <v>164</v>
      </c>
    </row>
    <row r="156" spans="1:6" ht="14.45" customHeight="1" x14ac:dyDescent="0.2">
      <c r="A156" s="97" t="s">
        <v>181</v>
      </c>
      <c r="B156" s="98">
        <v>6.589785831960461E-2</v>
      </c>
      <c r="C156" s="72">
        <v>77</v>
      </c>
      <c r="D156" s="99">
        <v>0.74109589041095891</v>
      </c>
      <c r="E156" s="95">
        <v>126</v>
      </c>
      <c r="F156" s="102">
        <f t="shared" si="2"/>
        <v>203</v>
      </c>
    </row>
    <row r="157" spans="1:6" ht="14.45" customHeight="1" x14ac:dyDescent="0.2">
      <c r="A157" s="97" t="s">
        <v>182</v>
      </c>
      <c r="B157" s="98">
        <v>2.056555269922879E-2</v>
      </c>
      <c r="C157" s="72">
        <v>55</v>
      </c>
      <c r="D157" s="99">
        <v>0.85214626391096981</v>
      </c>
      <c r="E157" s="95">
        <v>140</v>
      </c>
      <c r="F157" s="102">
        <f t="shared" si="2"/>
        <v>195</v>
      </c>
    </row>
    <row r="158" spans="1:6" ht="14.45" customHeight="1" x14ac:dyDescent="0.2">
      <c r="A158" s="97" t="s">
        <v>183</v>
      </c>
      <c r="B158" s="98">
        <v>6.4843588149989639E-2</v>
      </c>
      <c r="C158" s="72">
        <v>77</v>
      </c>
      <c r="D158" s="99">
        <v>0.36780146356983773</v>
      </c>
      <c r="E158" s="95">
        <v>84</v>
      </c>
      <c r="F158" s="102">
        <f t="shared" si="2"/>
        <v>161</v>
      </c>
    </row>
    <row r="159" spans="1:6" ht="14.45" customHeight="1" x14ac:dyDescent="0.2">
      <c r="A159" s="97" t="s">
        <v>184</v>
      </c>
      <c r="B159" s="98">
        <v>3.4643665158371043E-2</v>
      </c>
      <c r="C159" s="72">
        <v>66</v>
      </c>
      <c r="D159" s="99">
        <v>0.60326993660326989</v>
      </c>
      <c r="E159" s="95">
        <v>112</v>
      </c>
      <c r="F159" s="102">
        <f t="shared" si="2"/>
        <v>178</v>
      </c>
    </row>
    <row r="160" spans="1:6" ht="14.45" customHeight="1" x14ac:dyDescent="0.2">
      <c r="A160" s="97" t="s">
        <v>185</v>
      </c>
      <c r="B160" s="98">
        <v>2.1282553906468778E-2</v>
      </c>
      <c r="C160" s="72">
        <v>55</v>
      </c>
      <c r="D160" s="99">
        <v>0.85829493087557607</v>
      </c>
      <c r="E160" s="95">
        <v>140</v>
      </c>
      <c r="F160" s="102">
        <f t="shared" si="2"/>
        <v>195</v>
      </c>
    </row>
    <row r="161" spans="1:6" ht="14.45" customHeight="1" x14ac:dyDescent="0.2">
      <c r="A161" s="97" t="s">
        <v>186</v>
      </c>
      <c r="B161" s="98">
        <v>0.10940627084723149</v>
      </c>
      <c r="C161" s="72">
        <v>88</v>
      </c>
      <c r="D161" s="99">
        <v>0.64143426294820716</v>
      </c>
      <c r="E161" s="95">
        <v>112</v>
      </c>
      <c r="F161" s="102">
        <f t="shared" si="2"/>
        <v>200</v>
      </c>
    </row>
    <row r="162" spans="1:6" s="100" customFormat="1" ht="14.45" customHeight="1" x14ac:dyDescent="0.2">
      <c r="A162" s="97" t="s">
        <v>187</v>
      </c>
      <c r="B162" s="98">
        <v>0.10080395794681508</v>
      </c>
      <c r="C162" s="72">
        <v>88</v>
      </c>
      <c r="D162" s="99">
        <v>0.31805157593123207</v>
      </c>
      <c r="E162" s="95">
        <v>70</v>
      </c>
      <c r="F162" s="102">
        <f t="shared" si="2"/>
        <v>158</v>
      </c>
    </row>
    <row r="163" spans="1:6" ht="14.45" customHeight="1" x14ac:dyDescent="0.2">
      <c r="A163" s="97" t="s">
        <v>188</v>
      </c>
      <c r="B163" s="98">
        <v>5.592276917724822E-2</v>
      </c>
      <c r="C163" s="72">
        <v>66</v>
      </c>
      <c r="D163" s="99">
        <v>9.5749071399092028E-2</v>
      </c>
      <c r="E163" s="95">
        <v>70</v>
      </c>
      <c r="F163" s="102">
        <f t="shared" si="2"/>
        <v>136</v>
      </c>
    </row>
    <row r="164" spans="1:6" s="100" customFormat="1" ht="14.45" customHeight="1" x14ac:dyDescent="0.2">
      <c r="A164" s="97" t="s">
        <v>189</v>
      </c>
      <c r="B164" s="98">
        <v>1.5359146509702933E-2</v>
      </c>
      <c r="C164" s="72">
        <v>55</v>
      </c>
      <c r="D164" s="99">
        <v>0.53134741946657427</v>
      </c>
      <c r="E164" s="95">
        <v>98</v>
      </c>
      <c r="F164" s="102">
        <f t="shared" si="2"/>
        <v>153</v>
      </c>
    </row>
    <row r="165" spans="1:6" ht="14.45" customHeight="1" x14ac:dyDescent="0.2">
      <c r="A165" s="97" t="s">
        <v>190</v>
      </c>
      <c r="B165" s="98">
        <v>5.7223558949680932E-2</v>
      </c>
      <c r="C165" s="72">
        <v>66</v>
      </c>
      <c r="D165" s="99">
        <v>0.88945578231292521</v>
      </c>
      <c r="E165" s="95">
        <v>140</v>
      </c>
      <c r="F165" s="102">
        <f t="shared" si="2"/>
        <v>206</v>
      </c>
    </row>
    <row r="166" spans="1:6" ht="14.45" customHeight="1" x14ac:dyDescent="0.2">
      <c r="A166" s="97" t="s">
        <v>191</v>
      </c>
      <c r="B166" s="98">
        <v>6.7313177410154024E-2</v>
      </c>
      <c r="C166" s="72">
        <v>77</v>
      </c>
      <c r="D166" s="99">
        <v>0.61538461538461542</v>
      </c>
      <c r="E166" s="95">
        <v>112</v>
      </c>
      <c r="F166" s="102">
        <f t="shared" si="2"/>
        <v>189</v>
      </c>
    </row>
    <row r="167" spans="1:6" ht="14.45" customHeight="1" x14ac:dyDescent="0.2">
      <c r="A167" s="97" t="s">
        <v>192</v>
      </c>
      <c r="B167" s="98">
        <v>0.11913357400722022</v>
      </c>
      <c r="C167" s="72">
        <v>88</v>
      </c>
      <c r="D167" s="99">
        <v>0.27941176470588236</v>
      </c>
      <c r="E167" s="95">
        <v>70</v>
      </c>
      <c r="F167" s="102">
        <f t="shared" si="2"/>
        <v>158</v>
      </c>
    </row>
    <row r="168" spans="1:6" ht="14.45" customHeight="1" x14ac:dyDescent="0.2">
      <c r="A168" s="97" t="s">
        <v>193</v>
      </c>
      <c r="B168" s="98">
        <v>0</v>
      </c>
      <c r="C168" s="72">
        <v>55</v>
      </c>
      <c r="D168" s="99">
        <v>0.51249999999999996</v>
      </c>
      <c r="E168" s="95">
        <v>98</v>
      </c>
      <c r="F168" s="102">
        <f t="shared" si="2"/>
        <v>153</v>
      </c>
    </row>
    <row r="169" spans="1:6" ht="14.45" customHeight="1" x14ac:dyDescent="0.2">
      <c r="A169" s="97" t="s">
        <v>194</v>
      </c>
      <c r="B169" s="98">
        <v>7.4590952839268532E-2</v>
      </c>
      <c r="C169" s="72">
        <v>77</v>
      </c>
      <c r="D169" s="99">
        <v>0.51851851851851849</v>
      </c>
      <c r="E169" s="95">
        <v>98</v>
      </c>
      <c r="F169" s="102">
        <f t="shared" si="2"/>
        <v>175</v>
      </c>
    </row>
    <row r="170" spans="1:6" ht="14.45" customHeight="1" x14ac:dyDescent="0.2">
      <c r="A170" s="97" t="s">
        <v>195</v>
      </c>
      <c r="B170" s="98">
        <v>0</v>
      </c>
      <c r="C170" s="72">
        <v>55</v>
      </c>
      <c r="D170" s="99">
        <v>0.59259259259259256</v>
      </c>
      <c r="E170" s="95">
        <v>112</v>
      </c>
      <c r="F170" s="102">
        <f t="shared" si="2"/>
        <v>167</v>
      </c>
    </row>
    <row r="171" spans="1:6" ht="14.45" customHeight="1" x14ac:dyDescent="0.2">
      <c r="A171" s="97" t="s">
        <v>196</v>
      </c>
      <c r="B171" s="98">
        <v>4.1330166270783848E-2</v>
      </c>
      <c r="C171" s="72">
        <v>66</v>
      </c>
      <c r="D171" s="99">
        <v>0.38189533239038187</v>
      </c>
      <c r="E171" s="95">
        <v>84</v>
      </c>
      <c r="F171" s="102">
        <f t="shared" si="2"/>
        <v>150</v>
      </c>
    </row>
    <row r="172" spans="1:6" ht="14.45" customHeight="1" x14ac:dyDescent="0.2">
      <c r="A172" s="97" t="s">
        <v>197</v>
      </c>
      <c r="B172" s="98">
        <v>2.2870268650754019E-2</v>
      </c>
      <c r="C172" s="72">
        <v>55</v>
      </c>
      <c r="D172" s="99">
        <v>3.0065897858319604E-2</v>
      </c>
      <c r="E172" s="95">
        <v>70</v>
      </c>
      <c r="F172" s="102">
        <f t="shared" si="2"/>
        <v>125</v>
      </c>
    </row>
    <row r="173" spans="1:6" ht="14.45" customHeight="1" x14ac:dyDescent="0.2">
      <c r="A173" s="97" t="s">
        <v>198</v>
      </c>
      <c r="B173" s="98">
        <v>8.8450292397660821E-2</v>
      </c>
      <c r="C173" s="72">
        <v>77</v>
      </c>
      <c r="D173" s="99">
        <v>0.66265060240963858</v>
      </c>
      <c r="E173" s="95">
        <v>112</v>
      </c>
      <c r="F173" s="102">
        <f t="shared" si="2"/>
        <v>189</v>
      </c>
    </row>
    <row r="174" spans="1:6" ht="14.45" customHeight="1" x14ac:dyDescent="0.2">
      <c r="A174" s="97" t="s">
        <v>199</v>
      </c>
      <c r="B174" s="98">
        <v>1.9575540265529604E-2</v>
      </c>
      <c r="C174" s="72">
        <v>55</v>
      </c>
      <c r="D174" s="99">
        <v>0.53757794552018379</v>
      </c>
      <c r="E174" s="95">
        <v>98</v>
      </c>
      <c r="F174" s="102">
        <f t="shared" si="2"/>
        <v>153</v>
      </c>
    </row>
    <row r="175" spans="1:6" ht="14.45" customHeight="1" x14ac:dyDescent="0.2">
      <c r="A175" s="97" t="s">
        <v>200</v>
      </c>
      <c r="B175" s="98">
        <v>5.8583200609376079E-2</v>
      </c>
      <c r="C175" s="72">
        <v>66</v>
      </c>
      <c r="D175" s="99">
        <v>0.49729729729729732</v>
      </c>
      <c r="E175" s="95">
        <v>98</v>
      </c>
      <c r="F175" s="102">
        <f t="shared" si="2"/>
        <v>164</v>
      </c>
    </row>
    <row r="176" spans="1:6" ht="14.45" customHeight="1" x14ac:dyDescent="0.2">
      <c r="A176" s="97" t="s">
        <v>201</v>
      </c>
      <c r="B176" s="98">
        <v>6.1386138613861385E-2</v>
      </c>
      <c r="C176" s="72">
        <v>77</v>
      </c>
      <c r="D176" s="99">
        <v>0.75</v>
      </c>
      <c r="E176" s="95">
        <v>126</v>
      </c>
      <c r="F176" s="102">
        <f t="shared" si="2"/>
        <v>203</v>
      </c>
    </row>
    <row r="177" spans="1:6" ht="14.45" customHeight="1" x14ac:dyDescent="0.2">
      <c r="A177" s="97" t="s">
        <v>202</v>
      </c>
      <c r="B177" s="98">
        <v>3.3926354985519241E-2</v>
      </c>
      <c r="C177" s="72">
        <v>66</v>
      </c>
      <c r="D177" s="99">
        <v>0.19393939393939394</v>
      </c>
      <c r="E177" s="95">
        <v>70</v>
      </c>
      <c r="F177" s="102">
        <f t="shared" si="2"/>
        <v>136</v>
      </c>
    </row>
    <row r="178" spans="1:6" ht="14.45" customHeight="1" x14ac:dyDescent="0.2">
      <c r="A178" s="97" t="s">
        <v>203</v>
      </c>
      <c r="B178" s="98">
        <v>1.7761445414178532E-2</v>
      </c>
      <c r="C178" s="72">
        <v>55</v>
      </c>
      <c r="D178" s="99">
        <v>0.15117719950433706</v>
      </c>
      <c r="E178" s="95">
        <v>70</v>
      </c>
      <c r="F178" s="102">
        <f t="shared" si="2"/>
        <v>125</v>
      </c>
    </row>
    <row r="179" spans="1:6" ht="14.45" customHeight="1" x14ac:dyDescent="0.2">
      <c r="A179" s="97" t="s">
        <v>204</v>
      </c>
      <c r="B179" s="98">
        <v>3.8461538461538464E-2</v>
      </c>
      <c r="C179" s="72">
        <v>66</v>
      </c>
      <c r="D179" s="99">
        <v>0.77450980392156865</v>
      </c>
      <c r="E179" s="95">
        <v>126</v>
      </c>
      <c r="F179" s="102">
        <f t="shared" si="2"/>
        <v>192</v>
      </c>
    </row>
    <row r="180" spans="1:6" ht="14.45" customHeight="1" x14ac:dyDescent="0.2">
      <c r="A180" s="97" t="s">
        <v>205</v>
      </c>
      <c r="B180" s="98">
        <v>2.3489818812251418E-2</v>
      </c>
      <c r="C180" s="72">
        <v>55</v>
      </c>
      <c r="D180" s="99">
        <v>0.14914061442685073</v>
      </c>
      <c r="E180" s="95">
        <v>70</v>
      </c>
      <c r="F180" s="102">
        <f t="shared" si="2"/>
        <v>125</v>
      </c>
    </row>
    <row r="181" spans="1:6" ht="14.45" customHeight="1" x14ac:dyDescent="0.2">
      <c r="A181" s="97" t="s">
        <v>206</v>
      </c>
      <c r="B181" s="98">
        <v>3.1304347826086959E-2</v>
      </c>
      <c r="C181" s="72">
        <v>66</v>
      </c>
      <c r="D181" s="99">
        <v>0.71818181818181814</v>
      </c>
      <c r="E181" s="95">
        <v>126</v>
      </c>
      <c r="F181" s="102">
        <f t="shared" si="2"/>
        <v>192</v>
      </c>
    </row>
    <row r="182" spans="1:6" ht="14.45" customHeight="1" x14ac:dyDescent="0.2">
      <c r="A182" s="97" t="s">
        <v>207</v>
      </c>
      <c r="B182" s="98">
        <v>2.9883739970525628E-2</v>
      </c>
      <c r="C182" s="72">
        <v>66</v>
      </c>
      <c r="D182" s="99">
        <v>0.38303999999999999</v>
      </c>
      <c r="E182" s="95">
        <v>84</v>
      </c>
      <c r="F182" s="102">
        <f t="shared" si="2"/>
        <v>150</v>
      </c>
    </row>
    <row r="183" spans="1:6" ht="14.45" customHeight="1" x14ac:dyDescent="0.2">
      <c r="A183" s="97" t="s">
        <v>208</v>
      </c>
      <c r="B183" s="98">
        <v>0</v>
      </c>
      <c r="C183" s="72">
        <v>55</v>
      </c>
      <c r="D183" s="99">
        <v>0.6</v>
      </c>
      <c r="E183" s="95">
        <v>112</v>
      </c>
      <c r="F183" s="102">
        <f t="shared" si="2"/>
        <v>167</v>
      </c>
    </row>
    <row r="184" spans="1:6" ht="14.45" customHeight="1" x14ac:dyDescent="0.2">
      <c r="A184" s="97" t="s">
        <v>209</v>
      </c>
      <c r="B184" s="98">
        <v>0.15492957746478872</v>
      </c>
      <c r="C184" s="72">
        <v>110</v>
      </c>
      <c r="D184" s="99">
        <v>0.28358208955223879</v>
      </c>
      <c r="E184" s="95">
        <v>70</v>
      </c>
      <c r="F184" s="102">
        <f t="shared" si="2"/>
        <v>180</v>
      </c>
    </row>
    <row r="185" spans="1:6" ht="14.45" customHeight="1" x14ac:dyDescent="0.2">
      <c r="A185" s="97" t="s">
        <v>210</v>
      </c>
      <c r="B185" s="98">
        <v>2.9850746268656716E-2</v>
      </c>
      <c r="C185" s="72">
        <v>66</v>
      </c>
      <c r="D185" s="99">
        <v>0.51898734177215189</v>
      </c>
      <c r="E185" s="95">
        <v>98</v>
      </c>
      <c r="F185" s="102">
        <f t="shared" si="2"/>
        <v>164</v>
      </c>
    </row>
    <row r="186" spans="1:6" ht="14.45" customHeight="1" x14ac:dyDescent="0.2">
      <c r="A186" s="97" t="s">
        <v>211</v>
      </c>
      <c r="B186" s="98">
        <v>3.4085812528031098E-2</v>
      </c>
      <c r="C186" s="72">
        <v>66</v>
      </c>
      <c r="D186" s="99">
        <v>0.52324324324324323</v>
      </c>
      <c r="E186" s="95">
        <v>98</v>
      </c>
      <c r="F186" s="102">
        <f t="shared" si="2"/>
        <v>164</v>
      </c>
    </row>
    <row r="187" spans="1:6" ht="14.45" customHeight="1" x14ac:dyDescent="0.2">
      <c r="A187" s="97" t="s">
        <v>212</v>
      </c>
      <c r="B187" s="98">
        <v>5.3926525109538256E-3</v>
      </c>
      <c r="C187" s="72">
        <v>55</v>
      </c>
      <c r="D187" s="99">
        <v>0.42407660738714092</v>
      </c>
      <c r="E187" s="95">
        <v>84</v>
      </c>
      <c r="F187" s="102">
        <f t="shared" si="2"/>
        <v>139</v>
      </c>
    </row>
    <row r="188" spans="1:6" ht="14.45" customHeight="1" x14ac:dyDescent="0.2">
      <c r="A188" s="97" t="s">
        <v>213</v>
      </c>
      <c r="B188" s="98">
        <v>4.87627365356623E-2</v>
      </c>
      <c r="C188" s="72">
        <v>66</v>
      </c>
      <c r="D188" s="99">
        <v>0.79141104294478526</v>
      </c>
      <c r="E188" s="95">
        <v>140</v>
      </c>
      <c r="F188" s="102">
        <f t="shared" si="2"/>
        <v>206</v>
      </c>
    </row>
    <row r="189" spans="1:6" ht="14.45" customHeight="1" x14ac:dyDescent="0.2">
      <c r="A189" s="97" t="s">
        <v>214</v>
      </c>
      <c r="B189" s="98">
        <v>5.9267241379310345E-2</v>
      </c>
      <c r="C189" s="72">
        <v>66</v>
      </c>
      <c r="D189" s="99">
        <v>0.46564885496183206</v>
      </c>
      <c r="E189" s="95">
        <v>98</v>
      </c>
      <c r="F189" s="102">
        <f t="shared" si="2"/>
        <v>164</v>
      </c>
    </row>
    <row r="190" spans="1:6" ht="14.45" customHeight="1" x14ac:dyDescent="0.2">
      <c r="A190" s="97" t="s">
        <v>215</v>
      </c>
      <c r="B190" s="98">
        <v>6.2117235345581799E-2</v>
      </c>
      <c r="C190" s="72">
        <v>77</v>
      </c>
      <c r="D190" s="99">
        <v>0.30555555555555558</v>
      </c>
      <c r="E190" s="95">
        <v>70</v>
      </c>
      <c r="F190" s="102">
        <f t="shared" si="2"/>
        <v>147</v>
      </c>
    </row>
    <row r="191" spans="1:6" ht="14.45" customHeight="1" x14ac:dyDescent="0.2">
      <c r="A191" s="97" t="s">
        <v>216</v>
      </c>
      <c r="B191" s="98">
        <v>2.6229508196721311E-2</v>
      </c>
      <c r="C191" s="72">
        <v>55</v>
      </c>
      <c r="D191" s="99">
        <v>0.68421052631578949</v>
      </c>
      <c r="E191" s="95">
        <v>126</v>
      </c>
      <c r="F191" s="102">
        <f t="shared" si="2"/>
        <v>181</v>
      </c>
    </row>
    <row r="192" spans="1:6" ht="14.45" customHeight="1" x14ac:dyDescent="0.2">
      <c r="A192" s="97" t="s">
        <v>217</v>
      </c>
      <c r="B192" s="98">
        <v>4.9802371541501973E-2</v>
      </c>
      <c r="C192" s="72">
        <v>66</v>
      </c>
      <c r="D192" s="99">
        <v>0.76865671641791045</v>
      </c>
      <c r="E192" s="95">
        <v>126</v>
      </c>
      <c r="F192" s="102">
        <f t="shared" si="2"/>
        <v>192</v>
      </c>
    </row>
    <row r="193" spans="1:6" ht="14.45" customHeight="1" x14ac:dyDescent="0.2">
      <c r="A193" s="97" t="s">
        <v>218</v>
      </c>
      <c r="B193" s="98">
        <v>3.6359629792860289E-2</v>
      </c>
      <c r="C193" s="72">
        <v>66</v>
      </c>
      <c r="D193" s="99">
        <v>0.34450171821305842</v>
      </c>
      <c r="E193" s="95">
        <v>84</v>
      </c>
      <c r="F193" s="102">
        <f t="shared" si="2"/>
        <v>150</v>
      </c>
    </row>
    <row r="194" spans="1:6" ht="14.45" customHeight="1" x14ac:dyDescent="0.2">
      <c r="A194" s="97" t="s">
        <v>219</v>
      </c>
      <c r="B194" s="98">
        <v>0.10773240660295395</v>
      </c>
      <c r="C194" s="72">
        <v>88</v>
      </c>
      <c r="D194" s="99">
        <v>0.58805031446540879</v>
      </c>
      <c r="E194" s="95">
        <v>112</v>
      </c>
      <c r="F194" s="102">
        <f t="shared" si="2"/>
        <v>200</v>
      </c>
    </row>
    <row r="195" spans="1:6" ht="14.45" customHeight="1" x14ac:dyDescent="0.2">
      <c r="A195" s="97" t="s">
        <v>220</v>
      </c>
      <c r="B195" s="98">
        <v>8.4210526315789472E-2</v>
      </c>
      <c r="C195" s="72">
        <v>77</v>
      </c>
      <c r="D195" s="99">
        <v>0.625</v>
      </c>
      <c r="E195" s="95">
        <v>112</v>
      </c>
      <c r="F195" s="102">
        <f t="shared" si="2"/>
        <v>189</v>
      </c>
    </row>
    <row r="196" spans="1:6" ht="14.45" customHeight="1" x14ac:dyDescent="0.2">
      <c r="A196" s="97" t="s">
        <v>221</v>
      </c>
      <c r="B196" s="98">
        <v>0</v>
      </c>
      <c r="C196" s="72">
        <v>55</v>
      </c>
      <c r="D196" s="99">
        <v>0.75714285714285712</v>
      </c>
      <c r="E196" s="95">
        <v>126</v>
      </c>
      <c r="F196" s="102">
        <f t="shared" si="2"/>
        <v>181</v>
      </c>
    </row>
    <row r="197" spans="1:6" ht="14.45" customHeight="1" x14ac:dyDescent="0.2">
      <c r="A197" s="97" t="s">
        <v>222</v>
      </c>
      <c r="B197" s="98">
        <v>3.2185852154014524E-2</v>
      </c>
      <c r="C197" s="72">
        <v>66</v>
      </c>
      <c r="D197" s="99">
        <v>5.874730021598272E-2</v>
      </c>
      <c r="E197" s="95">
        <v>70</v>
      </c>
      <c r="F197" s="102">
        <f t="shared" si="2"/>
        <v>136</v>
      </c>
    </row>
    <row r="198" spans="1:6" ht="14.45" customHeight="1" x14ac:dyDescent="0.2">
      <c r="A198" s="97" t="s">
        <v>223</v>
      </c>
      <c r="B198" s="98">
        <v>6.0869565217391307E-2</v>
      </c>
      <c r="C198" s="72">
        <v>77</v>
      </c>
      <c r="D198" s="99">
        <v>0.66666666666666663</v>
      </c>
      <c r="E198" s="95">
        <v>112</v>
      </c>
      <c r="F198" s="102">
        <f t="shared" si="2"/>
        <v>189</v>
      </c>
    </row>
    <row r="199" spans="1:6" ht="14.45" customHeight="1" x14ac:dyDescent="0.2">
      <c r="A199" s="97" t="s">
        <v>224</v>
      </c>
      <c r="B199" s="98">
        <v>4.9301143583227444E-2</v>
      </c>
      <c r="C199" s="72">
        <v>66</v>
      </c>
      <c r="D199" s="99">
        <v>0.31013306038894572</v>
      </c>
      <c r="E199" s="95">
        <v>70</v>
      </c>
      <c r="F199" s="102">
        <f t="shared" si="2"/>
        <v>136</v>
      </c>
    </row>
    <row r="200" spans="1:6" ht="14.45" customHeight="1" x14ac:dyDescent="0.2">
      <c r="A200" s="97" t="s">
        <v>225</v>
      </c>
      <c r="B200" s="98">
        <v>6.0927013422818789E-2</v>
      </c>
      <c r="C200" s="72">
        <v>77</v>
      </c>
      <c r="D200" s="99">
        <v>0.36842105263157893</v>
      </c>
      <c r="E200" s="95">
        <v>84</v>
      </c>
      <c r="F200" s="102">
        <f t="shared" ref="F200:F222" si="3">C200+E200</f>
        <v>161</v>
      </c>
    </row>
    <row r="201" spans="1:6" ht="14.45" customHeight="1" x14ac:dyDescent="0.2">
      <c r="A201" s="97" t="s">
        <v>226</v>
      </c>
      <c r="B201" s="98">
        <v>0.25833333333333336</v>
      </c>
      <c r="C201" s="72">
        <v>110</v>
      </c>
      <c r="D201" s="99">
        <v>0.83333333333333337</v>
      </c>
      <c r="E201" s="95">
        <v>140</v>
      </c>
      <c r="F201" s="102">
        <f t="shared" si="3"/>
        <v>250</v>
      </c>
    </row>
    <row r="202" spans="1:6" ht="14.45" customHeight="1" x14ac:dyDescent="0.2">
      <c r="A202" s="97" t="s">
        <v>227</v>
      </c>
      <c r="B202" s="98">
        <v>2.789912629070691E-2</v>
      </c>
      <c r="C202" s="72">
        <v>55</v>
      </c>
      <c r="D202" s="99">
        <v>0.46171087037728803</v>
      </c>
      <c r="E202" s="95">
        <v>98</v>
      </c>
      <c r="F202" s="102">
        <f t="shared" si="3"/>
        <v>153</v>
      </c>
    </row>
    <row r="203" spans="1:6" ht="14.45" customHeight="1" x14ac:dyDescent="0.2">
      <c r="A203" s="97" t="s">
        <v>228</v>
      </c>
      <c r="B203" s="98">
        <v>3.3649289099526067E-2</v>
      </c>
      <c r="C203" s="72">
        <v>66</v>
      </c>
      <c r="D203" s="99">
        <v>0.70503597122302153</v>
      </c>
      <c r="E203" s="95">
        <v>126</v>
      </c>
      <c r="F203" s="102">
        <f t="shared" si="3"/>
        <v>192</v>
      </c>
    </row>
    <row r="204" spans="1:6" ht="14.45" customHeight="1" x14ac:dyDescent="0.2">
      <c r="A204" s="97" t="s">
        <v>229</v>
      </c>
      <c r="B204" s="98">
        <v>4.0578717575550038E-2</v>
      </c>
      <c r="C204" s="72">
        <v>66</v>
      </c>
      <c r="D204" s="99">
        <v>0.59099999999999997</v>
      </c>
      <c r="E204" s="95">
        <v>112</v>
      </c>
      <c r="F204" s="102">
        <f t="shared" si="3"/>
        <v>178</v>
      </c>
    </row>
    <row r="205" spans="1:6" ht="14.45" customHeight="1" x14ac:dyDescent="0.2">
      <c r="A205" s="97" t="s">
        <v>230</v>
      </c>
      <c r="B205" s="98">
        <v>3.1985272967842142E-2</v>
      </c>
      <c r="C205" s="72">
        <v>66</v>
      </c>
      <c r="D205" s="99">
        <v>0.40933118823259018</v>
      </c>
      <c r="E205" s="95">
        <v>84</v>
      </c>
      <c r="F205" s="102">
        <f t="shared" si="3"/>
        <v>150</v>
      </c>
    </row>
    <row r="206" spans="1:6" ht="14.45" customHeight="1" x14ac:dyDescent="0.2">
      <c r="A206" s="97" t="s">
        <v>231</v>
      </c>
      <c r="B206" s="98">
        <v>0</v>
      </c>
      <c r="C206" s="72">
        <v>55</v>
      </c>
      <c r="D206" s="99">
        <v>1</v>
      </c>
      <c r="E206" s="95">
        <v>140</v>
      </c>
      <c r="F206" s="102">
        <f t="shared" si="3"/>
        <v>195</v>
      </c>
    </row>
    <row r="207" spans="1:6" ht="14.45" customHeight="1" x14ac:dyDescent="0.2">
      <c r="A207" s="97" t="s">
        <v>232</v>
      </c>
      <c r="B207" s="98">
        <v>0.11554033011522891</v>
      </c>
      <c r="C207" s="72">
        <v>88</v>
      </c>
      <c r="D207" s="99">
        <v>0.40053404539385845</v>
      </c>
      <c r="E207" s="95">
        <v>84</v>
      </c>
      <c r="F207" s="102">
        <f t="shared" si="3"/>
        <v>172</v>
      </c>
    </row>
    <row r="208" spans="1:6" ht="14.45" customHeight="1" x14ac:dyDescent="0.2">
      <c r="A208" s="97" t="s">
        <v>233</v>
      </c>
      <c r="B208" s="98">
        <v>7.980676328502416E-2</v>
      </c>
      <c r="C208" s="72">
        <v>77</v>
      </c>
      <c r="D208" s="99">
        <v>0.57009345794392519</v>
      </c>
      <c r="E208" s="95">
        <v>112</v>
      </c>
      <c r="F208" s="102">
        <f t="shared" si="3"/>
        <v>189</v>
      </c>
    </row>
    <row r="209" spans="1:6" ht="14.45" customHeight="1" x14ac:dyDescent="0.2">
      <c r="A209" s="97" t="s">
        <v>234</v>
      </c>
      <c r="B209" s="98">
        <v>5.0179211469534052E-2</v>
      </c>
      <c r="C209" s="72">
        <v>66</v>
      </c>
      <c r="D209" s="99">
        <v>0.73469387755102045</v>
      </c>
      <c r="E209" s="95">
        <v>126</v>
      </c>
      <c r="F209" s="102">
        <f t="shared" si="3"/>
        <v>192</v>
      </c>
    </row>
    <row r="210" spans="1:6" ht="14.45" customHeight="1" x14ac:dyDescent="0.2">
      <c r="A210" s="97" t="s">
        <v>235</v>
      </c>
      <c r="B210" s="98">
        <v>5.5548940223862822E-2</v>
      </c>
      <c r="C210" s="72">
        <v>66</v>
      </c>
      <c r="D210" s="99">
        <v>0.85136147889083191</v>
      </c>
      <c r="E210" s="95">
        <v>140</v>
      </c>
      <c r="F210" s="102">
        <f t="shared" si="3"/>
        <v>206</v>
      </c>
    </row>
    <row r="211" spans="1:6" ht="14.45" customHeight="1" x14ac:dyDescent="0.2">
      <c r="A211" s="97" t="s">
        <v>236</v>
      </c>
      <c r="B211" s="98">
        <v>0.3615819209039548</v>
      </c>
      <c r="C211" s="72">
        <v>110</v>
      </c>
      <c r="D211" s="99">
        <v>0.70731707317073167</v>
      </c>
      <c r="E211" s="95">
        <v>126</v>
      </c>
      <c r="F211" s="102">
        <f t="shared" si="3"/>
        <v>236</v>
      </c>
    </row>
    <row r="212" spans="1:6" ht="14.45" customHeight="1" x14ac:dyDescent="0.2">
      <c r="A212" s="97" t="s">
        <v>237</v>
      </c>
      <c r="B212" s="98">
        <v>4.5047169811320752E-2</v>
      </c>
      <c r="C212" s="72">
        <v>66</v>
      </c>
      <c r="D212" s="99">
        <v>0.36520522388059701</v>
      </c>
      <c r="E212" s="95">
        <v>84</v>
      </c>
      <c r="F212" s="102">
        <f t="shared" si="3"/>
        <v>150</v>
      </c>
    </row>
    <row r="213" spans="1:6" ht="14.45" customHeight="1" x14ac:dyDescent="0.2">
      <c r="A213" s="97" t="s">
        <v>238</v>
      </c>
      <c r="B213" s="98">
        <v>9.0497737556561094E-3</v>
      </c>
      <c r="C213" s="72">
        <v>55</v>
      </c>
      <c r="D213" s="99">
        <v>0.47333333333333333</v>
      </c>
      <c r="E213" s="95">
        <v>98</v>
      </c>
      <c r="F213" s="102">
        <f t="shared" si="3"/>
        <v>153</v>
      </c>
    </row>
    <row r="214" spans="1:6" ht="14.45" customHeight="1" x14ac:dyDescent="0.2">
      <c r="A214" s="97" t="s">
        <v>239</v>
      </c>
      <c r="B214" s="98">
        <v>8.0128205128205121E-3</v>
      </c>
      <c r="C214" s="72">
        <v>55</v>
      </c>
      <c r="D214" s="99">
        <v>0.43786982248520712</v>
      </c>
      <c r="E214" s="95">
        <v>84</v>
      </c>
      <c r="F214" s="102">
        <f t="shared" si="3"/>
        <v>139</v>
      </c>
    </row>
    <row r="215" spans="1:6" ht="14.45" customHeight="1" x14ac:dyDescent="0.2">
      <c r="A215" s="97" t="s">
        <v>240</v>
      </c>
      <c r="B215" s="98">
        <v>0</v>
      </c>
      <c r="C215" s="72">
        <v>55</v>
      </c>
      <c r="D215" s="99">
        <v>0.83443708609271527</v>
      </c>
      <c r="E215" s="95">
        <v>140</v>
      </c>
      <c r="F215" s="102">
        <f t="shared" si="3"/>
        <v>195</v>
      </c>
    </row>
    <row r="216" spans="1:6" ht="14.45" customHeight="1" x14ac:dyDescent="0.2">
      <c r="A216" s="97" t="s">
        <v>241</v>
      </c>
      <c r="B216" s="98">
        <v>2.9829545454545456E-2</v>
      </c>
      <c r="C216" s="72">
        <v>66</v>
      </c>
      <c r="D216" s="99">
        <v>0.61792452830188682</v>
      </c>
      <c r="E216" s="95">
        <v>112</v>
      </c>
      <c r="F216" s="102">
        <f t="shared" si="3"/>
        <v>178</v>
      </c>
    </row>
    <row r="217" spans="1:6" ht="14.45" customHeight="1" x14ac:dyDescent="0.2">
      <c r="A217" s="97" t="s">
        <v>242</v>
      </c>
      <c r="B217" s="98">
        <v>4.2210283960092097E-2</v>
      </c>
      <c r="C217" s="72">
        <v>66</v>
      </c>
      <c r="D217" s="99">
        <v>0.46794871794871795</v>
      </c>
      <c r="E217" s="95">
        <v>98</v>
      </c>
      <c r="F217" s="102">
        <f t="shared" si="3"/>
        <v>164</v>
      </c>
    </row>
    <row r="218" spans="1:6" x14ac:dyDescent="0.2">
      <c r="A218" s="97" t="s">
        <v>243</v>
      </c>
      <c r="B218" s="98">
        <v>0.10266940451745379</v>
      </c>
      <c r="C218" s="72">
        <v>88</v>
      </c>
      <c r="D218" s="99">
        <v>0.53535353535353536</v>
      </c>
      <c r="E218" s="95">
        <v>98</v>
      </c>
      <c r="F218" s="102">
        <f t="shared" si="3"/>
        <v>186</v>
      </c>
    </row>
    <row r="219" spans="1:6" x14ac:dyDescent="0.2">
      <c r="A219" s="97" t="s">
        <v>244</v>
      </c>
      <c r="B219" s="98">
        <v>3.8898738137449158E-2</v>
      </c>
      <c r="C219" s="72">
        <v>66</v>
      </c>
      <c r="D219" s="99">
        <v>0.49627029398859146</v>
      </c>
      <c r="E219" s="95">
        <v>98</v>
      </c>
      <c r="F219" s="102">
        <f t="shared" si="3"/>
        <v>164</v>
      </c>
    </row>
    <row r="220" spans="1:6" x14ac:dyDescent="0.2">
      <c r="A220" s="97" t="s">
        <v>245</v>
      </c>
      <c r="B220" s="98">
        <v>9.4117647058823528E-2</v>
      </c>
      <c r="C220" s="72">
        <v>88</v>
      </c>
      <c r="D220" s="99">
        <v>0.31034482758620691</v>
      </c>
      <c r="E220" s="95">
        <v>70</v>
      </c>
      <c r="F220" s="102">
        <f t="shared" si="3"/>
        <v>158</v>
      </c>
    </row>
    <row r="221" spans="1:6" x14ac:dyDescent="0.2">
      <c r="A221" s="97" t="s">
        <v>246</v>
      </c>
      <c r="B221" s="98">
        <v>0</v>
      </c>
      <c r="C221" s="72">
        <v>55</v>
      </c>
      <c r="D221" s="99">
        <v>0.64516129032258063</v>
      </c>
      <c r="E221" s="95">
        <v>112</v>
      </c>
      <c r="F221" s="102">
        <f t="shared" si="3"/>
        <v>167</v>
      </c>
    </row>
    <row r="222" spans="1:6" ht="13.5" thickBot="1" x14ac:dyDescent="0.25">
      <c r="A222" s="103" t="s">
        <v>247</v>
      </c>
      <c r="B222" s="104">
        <v>4.351832889617039E-2</v>
      </c>
      <c r="C222" s="81">
        <v>66</v>
      </c>
      <c r="D222" s="105">
        <v>0.33900870223231178</v>
      </c>
      <c r="E222" s="106">
        <v>70</v>
      </c>
      <c r="F222" s="107">
        <f t="shared" si="3"/>
        <v>136</v>
      </c>
    </row>
  </sheetData>
  <sortState xmlns:xlrd2="http://schemas.microsoft.com/office/spreadsheetml/2017/richdata2" ref="A8:F232">
    <sortCondition ref="A8:A232"/>
  </sortState>
  <mergeCells count="7">
    <mergeCell ref="A4:F4"/>
    <mergeCell ref="A3:F3"/>
    <mergeCell ref="A2:F2"/>
    <mergeCell ref="A1:F1"/>
    <mergeCell ref="B6:C6"/>
    <mergeCell ref="D6:E6"/>
    <mergeCell ref="A5:F5"/>
  </mergeCells>
  <phoneticPr fontId="2" type="noConversion"/>
  <printOptions horizontalCentered="1"/>
  <pageMargins left="0.75" right="0.75" top="1" bottom="1" header="0.5" footer="0.5"/>
  <pageSetup fitToHeight="0" orientation="portrait" r:id="rId1"/>
  <headerFooter alignWithMargins="0">
    <oddFooter>&amp;L&amp;Z&amp;F&amp;R&amp;P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23"/>
  <sheetViews>
    <sheetView zoomScale="90" zoomScaleNormal="90" workbookViewId="0">
      <pane xSplit="1" ySplit="8" topLeftCell="B9" activePane="bottomRight" state="frozen"/>
      <selection pane="topRight" activeCell="B1" sqref="B1"/>
      <selection pane="bottomLeft" activeCell="A9" sqref="A9"/>
      <selection pane="bottomRight" sqref="A1:F1"/>
    </sheetView>
  </sheetViews>
  <sheetFormatPr defaultColWidth="9.140625" defaultRowHeight="12.75" x14ac:dyDescent="0.2"/>
  <cols>
    <col min="1" max="1" width="34.140625" style="122" bestFit="1" customWidth="1"/>
    <col min="2" max="2" width="13.42578125" style="85" customWidth="1"/>
    <col min="3" max="3" width="11" style="85" customWidth="1"/>
    <col min="4" max="4" width="14.140625" style="86" customWidth="1"/>
    <col min="5" max="5" width="11.42578125" style="56" customWidth="1"/>
    <col min="6" max="6" width="13" style="56" customWidth="1"/>
    <col min="7" max="16384" width="9.140625" style="56"/>
  </cols>
  <sheetData>
    <row r="1" spans="1:6" x14ac:dyDescent="0.2">
      <c r="A1" s="178" t="s">
        <v>0</v>
      </c>
      <c r="B1" s="178"/>
      <c r="C1" s="178"/>
      <c r="D1" s="178"/>
      <c r="E1" s="178"/>
      <c r="F1" s="178"/>
    </row>
    <row r="2" spans="1:6" x14ac:dyDescent="0.2">
      <c r="A2" s="178" t="s">
        <v>1</v>
      </c>
      <c r="B2" s="178"/>
      <c r="C2" s="178"/>
      <c r="D2" s="178"/>
      <c r="E2" s="178"/>
      <c r="F2" s="178"/>
    </row>
    <row r="3" spans="1:6" x14ac:dyDescent="0.2">
      <c r="A3" s="178" t="s">
        <v>2</v>
      </c>
      <c r="B3" s="178"/>
      <c r="C3" s="178"/>
      <c r="D3" s="178"/>
      <c r="E3" s="178"/>
      <c r="F3" s="178"/>
    </row>
    <row r="4" spans="1:6" ht="13.5" customHeight="1" x14ac:dyDescent="0.2">
      <c r="A4" s="178" t="s">
        <v>21</v>
      </c>
      <c r="B4" s="178"/>
      <c r="C4" s="178"/>
      <c r="D4" s="178"/>
      <c r="E4" s="178"/>
      <c r="F4" s="178"/>
    </row>
    <row r="5" spans="1:6" ht="27" customHeight="1" thickBot="1" x14ac:dyDescent="0.25">
      <c r="A5" s="196" t="s">
        <v>255</v>
      </c>
      <c r="B5" s="196"/>
      <c r="C5" s="196"/>
      <c r="D5" s="196"/>
      <c r="E5" s="196"/>
      <c r="F5" s="196"/>
    </row>
    <row r="6" spans="1:6" ht="27" customHeight="1" thickBot="1" x14ac:dyDescent="0.3">
      <c r="A6" s="188" t="s">
        <v>256</v>
      </c>
      <c r="B6" s="189"/>
      <c r="C6" s="189"/>
      <c r="D6" s="189"/>
      <c r="E6" s="189"/>
      <c r="F6" s="190"/>
    </row>
    <row r="7" spans="1:6" s="68" customFormat="1" ht="27.6" customHeight="1" thickBot="1" x14ac:dyDescent="0.25">
      <c r="A7" s="54"/>
      <c r="B7" s="198" t="s">
        <v>249</v>
      </c>
      <c r="C7" s="198"/>
      <c r="D7" s="197" t="s">
        <v>257</v>
      </c>
      <c r="E7" s="197"/>
      <c r="F7" s="175" t="s">
        <v>258</v>
      </c>
    </row>
    <row r="8" spans="1:6" s="68" customFormat="1" ht="51" customHeight="1" thickBot="1" x14ac:dyDescent="0.25">
      <c r="A8" s="54" t="s">
        <v>26</v>
      </c>
      <c r="B8" s="109" t="s">
        <v>27</v>
      </c>
      <c r="C8" s="2" t="s">
        <v>28</v>
      </c>
      <c r="D8" s="110" t="s">
        <v>29</v>
      </c>
      <c r="E8" s="2" t="s">
        <v>28</v>
      </c>
      <c r="F8" s="110" t="s">
        <v>31</v>
      </c>
    </row>
    <row r="9" spans="1:6" ht="14.45" customHeight="1" x14ac:dyDescent="0.2">
      <c r="A9" s="111" t="s">
        <v>32</v>
      </c>
      <c r="B9" s="112">
        <v>0.10256410256410256</v>
      </c>
      <c r="C9" s="155">
        <v>84</v>
      </c>
      <c r="D9" s="113">
        <v>0</v>
      </c>
      <c r="E9" s="156">
        <v>28</v>
      </c>
      <c r="F9" s="114">
        <f t="shared" ref="F9:F72" si="0">C9+E9</f>
        <v>112</v>
      </c>
    </row>
    <row r="10" spans="1:6" ht="14.45" customHeight="1" x14ac:dyDescent="0.2">
      <c r="A10" s="115" t="s">
        <v>33</v>
      </c>
      <c r="B10" s="116">
        <v>6.5371024734982339E-2</v>
      </c>
      <c r="C10" s="72">
        <v>70</v>
      </c>
      <c r="D10" s="117">
        <v>3.7650602409638557E-2</v>
      </c>
      <c r="E10" s="157">
        <v>39</v>
      </c>
      <c r="F10" s="102">
        <f t="shared" si="0"/>
        <v>109</v>
      </c>
    </row>
    <row r="11" spans="1:6" ht="14.45" customHeight="1" x14ac:dyDescent="0.2">
      <c r="A11" s="115" t="s">
        <v>34</v>
      </c>
      <c r="B11" s="116">
        <v>0.23455332546241636</v>
      </c>
      <c r="C11" s="72">
        <v>98</v>
      </c>
      <c r="D11" s="117">
        <v>1.6365925304238357E-2</v>
      </c>
      <c r="E11" s="157">
        <v>33</v>
      </c>
      <c r="F11" s="102">
        <f t="shared" si="0"/>
        <v>131</v>
      </c>
    </row>
    <row r="12" spans="1:6" ht="14.45" customHeight="1" x14ac:dyDescent="0.2">
      <c r="A12" s="115" t="s">
        <v>35</v>
      </c>
      <c r="B12" s="116">
        <v>0.1425925925925926</v>
      </c>
      <c r="C12" s="72">
        <v>84</v>
      </c>
      <c r="D12" s="117">
        <v>6.4308681672025723E-3</v>
      </c>
      <c r="E12" s="157">
        <v>33</v>
      </c>
      <c r="F12" s="102">
        <f t="shared" si="0"/>
        <v>117</v>
      </c>
    </row>
    <row r="13" spans="1:6" ht="14.45" customHeight="1" x14ac:dyDescent="0.2">
      <c r="A13" s="115" t="s">
        <v>36</v>
      </c>
      <c r="B13" s="116">
        <v>0.1784406070120356</v>
      </c>
      <c r="C13" s="72">
        <v>84</v>
      </c>
      <c r="D13" s="117">
        <v>2.4955436720142603E-2</v>
      </c>
      <c r="E13" s="157">
        <v>33</v>
      </c>
      <c r="F13" s="102">
        <f t="shared" si="0"/>
        <v>117</v>
      </c>
    </row>
    <row r="14" spans="1:6" ht="14.45" customHeight="1" x14ac:dyDescent="0.2">
      <c r="A14" s="115" t="s">
        <v>37</v>
      </c>
      <c r="B14" s="116">
        <v>0.26670317634173057</v>
      </c>
      <c r="C14" s="72">
        <v>98</v>
      </c>
      <c r="D14" s="117">
        <v>8.2644628099173556E-3</v>
      </c>
      <c r="E14" s="157">
        <v>33</v>
      </c>
      <c r="F14" s="102">
        <f t="shared" si="0"/>
        <v>131</v>
      </c>
    </row>
    <row r="15" spans="1:6" ht="14.45" customHeight="1" x14ac:dyDescent="0.2">
      <c r="A15" s="115" t="s">
        <v>38</v>
      </c>
      <c r="B15" s="116">
        <v>0.16561546286876908</v>
      </c>
      <c r="C15" s="72">
        <v>84</v>
      </c>
      <c r="D15" s="117">
        <v>1.5497323189630883E-2</v>
      </c>
      <c r="E15" s="157">
        <v>33</v>
      </c>
      <c r="F15" s="102">
        <f t="shared" si="0"/>
        <v>117</v>
      </c>
    </row>
    <row r="16" spans="1:6" ht="14.45" customHeight="1" x14ac:dyDescent="0.2">
      <c r="A16" s="115" t="s">
        <v>39</v>
      </c>
      <c r="B16" s="116">
        <v>0.2909260991580917</v>
      </c>
      <c r="C16" s="72">
        <v>112</v>
      </c>
      <c r="D16" s="117">
        <v>9.1743119266055051E-3</v>
      </c>
      <c r="E16" s="157">
        <v>33</v>
      </c>
      <c r="F16" s="102">
        <f t="shared" si="0"/>
        <v>145</v>
      </c>
    </row>
    <row r="17" spans="1:6" ht="14.45" customHeight="1" x14ac:dyDescent="0.2">
      <c r="A17" s="115" t="s">
        <v>40</v>
      </c>
      <c r="B17" s="116">
        <v>0.19821542383683874</v>
      </c>
      <c r="C17" s="72">
        <v>84</v>
      </c>
      <c r="D17" s="117">
        <v>2.7192982456140352E-2</v>
      </c>
      <c r="E17" s="157">
        <v>33</v>
      </c>
      <c r="F17" s="102">
        <f t="shared" si="0"/>
        <v>117</v>
      </c>
    </row>
    <row r="18" spans="1:6" ht="14.45" customHeight="1" x14ac:dyDescent="0.2">
      <c r="A18" s="115" t="s">
        <v>41</v>
      </c>
      <c r="B18" s="116">
        <v>0.33676568634713683</v>
      </c>
      <c r="C18" s="72">
        <v>112</v>
      </c>
      <c r="D18" s="117">
        <v>4.4647519582245429E-2</v>
      </c>
      <c r="E18" s="157">
        <v>39</v>
      </c>
      <c r="F18" s="102">
        <f t="shared" si="0"/>
        <v>151</v>
      </c>
    </row>
    <row r="19" spans="1:6" ht="14.45" customHeight="1" x14ac:dyDescent="0.2">
      <c r="A19" s="115" t="s">
        <v>42</v>
      </c>
      <c r="B19" s="116">
        <v>0.13025641025641024</v>
      </c>
      <c r="C19" s="72">
        <v>84</v>
      </c>
      <c r="D19" s="117">
        <v>1.0752688172043012E-2</v>
      </c>
      <c r="E19" s="157">
        <v>33</v>
      </c>
      <c r="F19" s="102">
        <f t="shared" si="0"/>
        <v>117</v>
      </c>
    </row>
    <row r="20" spans="1:6" ht="14.45" customHeight="1" x14ac:dyDescent="0.2">
      <c r="A20" s="115" t="s">
        <v>43</v>
      </c>
      <c r="B20" s="116">
        <v>0.21621433542101601</v>
      </c>
      <c r="C20" s="72">
        <v>98</v>
      </c>
      <c r="D20" s="117">
        <v>3.4815756035578148E-2</v>
      </c>
      <c r="E20" s="157">
        <v>33</v>
      </c>
      <c r="F20" s="102">
        <f t="shared" si="0"/>
        <v>131</v>
      </c>
    </row>
    <row r="21" spans="1:6" ht="14.45" customHeight="1" x14ac:dyDescent="0.2">
      <c r="A21" s="115" t="s">
        <v>44</v>
      </c>
      <c r="B21" s="116">
        <v>0.24528301886792453</v>
      </c>
      <c r="C21" s="72">
        <v>98</v>
      </c>
      <c r="D21" s="117">
        <v>2.3970497848801474E-2</v>
      </c>
      <c r="E21" s="157">
        <v>33</v>
      </c>
      <c r="F21" s="102">
        <f t="shared" si="0"/>
        <v>131</v>
      </c>
    </row>
    <row r="22" spans="1:6" ht="14.45" customHeight="1" x14ac:dyDescent="0.2">
      <c r="A22" s="115" t="s">
        <v>45</v>
      </c>
      <c r="B22" s="116">
        <v>0.19072164948453607</v>
      </c>
      <c r="C22" s="72">
        <v>84</v>
      </c>
      <c r="D22" s="117">
        <v>5.6074766355140183E-3</v>
      </c>
      <c r="E22" s="157">
        <v>33</v>
      </c>
      <c r="F22" s="102">
        <f t="shared" si="0"/>
        <v>117</v>
      </c>
    </row>
    <row r="23" spans="1:6" ht="14.45" customHeight="1" x14ac:dyDescent="0.2">
      <c r="A23" s="115" t="s">
        <v>46</v>
      </c>
      <c r="B23" s="116">
        <v>0.3141640931474835</v>
      </c>
      <c r="C23" s="72">
        <v>112</v>
      </c>
      <c r="D23" s="117">
        <v>6.2436375975568371E-2</v>
      </c>
      <c r="E23" s="157">
        <v>44</v>
      </c>
      <c r="F23" s="102">
        <f t="shared" si="0"/>
        <v>156</v>
      </c>
    </row>
    <row r="24" spans="1:6" ht="14.45" customHeight="1" x14ac:dyDescent="0.2">
      <c r="A24" s="115" t="s">
        <v>47</v>
      </c>
      <c r="B24" s="116">
        <v>0.28405797101449276</v>
      </c>
      <c r="C24" s="72">
        <v>98</v>
      </c>
      <c r="D24" s="117">
        <v>6.9444444444444441E-3</v>
      </c>
      <c r="E24" s="157">
        <v>33</v>
      </c>
      <c r="F24" s="102">
        <f t="shared" si="0"/>
        <v>131</v>
      </c>
    </row>
    <row r="25" spans="1:6" ht="14.45" customHeight="1" x14ac:dyDescent="0.2">
      <c r="A25" s="115" t="s">
        <v>48</v>
      </c>
      <c r="B25" s="116">
        <v>0.22393876130828114</v>
      </c>
      <c r="C25" s="72">
        <v>98</v>
      </c>
      <c r="D25" s="117">
        <v>2.7614138438880706E-2</v>
      </c>
      <c r="E25" s="157">
        <v>33</v>
      </c>
      <c r="F25" s="102">
        <f t="shared" si="0"/>
        <v>131</v>
      </c>
    </row>
    <row r="26" spans="1:6" ht="14.45" customHeight="1" x14ac:dyDescent="0.2">
      <c r="A26" s="115" t="s">
        <v>49</v>
      </c>
      <c r="B26" s="116">
        <v>0.25490977607072979</v>
      </c>
      <c r="C26" s="72">
        <v>98</v>
      </c>
      <c r="D26" s="117">
        <v>3.445654927793261E-2</v>
      </c>
      <c r="E26" s="157">
        <v>33</v>
      </c>
      <c r="F26" s="102">
        <f t="shared" si="0"/>
        <v>131</v>
      </c>
    </row>
    <row r="27" spans="1:6" ht="14.45" customHeight="1" x14ac:dyDescent="0.2">
      <c r="A27" s="115" t="s">
        <v>50</v>
      </c>
      <c r="B27" s="116">
        <v>0.25203252032520324</v>
      </c>
      <c r="C27" s="72">
        <v>98</v>
      </c>
      <c r="D27" s="117">
        <v>0</v>
      </c>
      <c r="E27" s="157">
        <v>28</v>
      </c>
      <c r="F27" s="102">
        <f t="shared" si="0"/>
        <v>126</v>
      </c>
    </row>
    <row r="28" spans="1:6" ht="14.45" customHeight="1" x14ac:dyDescent="0.2">
      <c r="A28" s="115" t="s">
        <v>51</v>
      </c>
      <c r="B28" s="116">
        <v>0.17097701149425287</v>
      </c>
      <c r="C28" s="72">
        <v>84</v>
      </c>
      <c r="D28" s="117">
        <v>0</v>
      </c>
      <c r="E28" s="157">
        <v>28</v>
      </c>
      <c r="F28" s="102">
        <f t="shared" si="0"/>
        <v>112</v>
      </c>
    </row>
    <row r="29" spans="1:6" ht="14.45" customHeight="1" x14ac:dyDescent="0.2">
      <c r="A29" s="115" t="s">
        <v>52</v>
      </c>
      <c r="B29" s="116">
        <v>0.15176448650412569</v>
      </c>
      <c r="C29" s="72">
        <v>84</v>
      </c>
      <c r="D29" s="117">
        <v>7.5802213552034398E-2</v>
      </c>
      <c r="E29" s="157">
        <v>50</v>
      </c>
      <c r="F29" s="102">
        <f t="shared" si="0"/>
        <v>134</v>
      </c>
    </row>
    <row r="30" spans="1:6" ht="14.45" customHeight="1" x14ac:dyDescent="0.2">
      <c r="A30" s="115" t="s">
        <v>53</v>
      </c>
      <c r="B30" s="116">
        <v>9.5711802202047516E-2</v>
      </c>
      <c r="C30" s="72">
        <v>70</v>
      </c>
      <c r="D30" s="117">
        <v>3.0645641178220769E-2</v>
      </c>
      <c r="E30" s="157">
        <v>33</v>
      </c>
      <c r="F30" s="102">
        <f t="shared" si="0"/>
        <v>103</v>
      </c>
    </row>
    <row r="31" spans="1:6" ht="14.45" customHeight="1" x14ac:dyDescent="0.2">
      <c r="A31" s="115" t="s">
        <v>54</v>
      </c>
      <c r="B31" s="116">
        <v>0.15396242712157202</v>
      </c>
      <c r="C31" s="72">
        <v>84</v>
      </c>
      <c r="D31" s="117">
        <v>2.1847070506454815E-2</v>
      </c>
      <c r="E31" s="157">
        <v>33</v>
      </c>
      <c r="F31" s="102">
        <f t="shared" si="0"/>
        <v>117</v>
      </c>
    </row>
    <row r="32" spans="1:6" ht="14.45" customHeight="1" x14ac:dyDescent="0.2">
      <c r="A32" s="115" t="s">
        <v>55</v>
      </c>
      <c r="B32" s="116">
        <v>0.11523963381798599</v>
      </c>
      <c r="C32" s="72">
        <v>84</v>
      </c>
      <c r="D32" s="117">
        <v>1.9568489713998997E-2</v>
      </c>
      <c r="E32" s="157">
        <v>33</v>
      </c>
      <c r="F32" s="102">
        <f t="shared" si="0"/>
        <v>117</v>
      </c>
    </row>
    <row r="33" spans="1:6" ht="14.45" customHeight="1" x14ac:dyDescent="0.2">
      <c r="A33" s="115" t="s">
        <v>56</v>
      </c>
      <c r="B33" s="116">
        <v>0.21693625118934348</v>
      </c>
      <c r="C33" s="72">
        <v>98</v>
      </c>
      <c r="D33" s="117">
        <v>1.9736842105263157E-2</v>
      </c>
      <c r="E33" s="157">
        <v>33</v>
      </c>
      <c r="F33" s="102">
        <f t="shared" si="0"/>
        <v>131</v>
      </c>
    </row>
    <row r="34" spans="1:6" ht="14.45" customHeight="1" x14ac:dyDescent="0.2">
      <c r="A34" s="115" t="s">
        <v>57</v>
      </c>
      <c r="B34" s="116">
        <v>0.12687585266030013</v>
      </c>
      <c r="C34" s="72">
        <v>84</v>
      </c>
      <c r="D34" s="117">
        <v>5.6451612903225805E-2</v>
      </c>
      <c r="E34" s="157">
        <v>44</v>
      </c>
      <c r="F34" s="102">
        <f t="shared" si="0"/>
        <v>128</v>
      </c>
    </row>
    <row r="35" spans="1:6" ht="14.45" customHeight="1" x14ac:dyDescent="0.2">
      <c r="A35" s="115" t="s">
        <v>58</v>
      </c>
      <c r="B35" s="116">
        <v>0.11480437255774843</v>
      </c>
      <c r="C35" s="72">
        <v>84</v>
      </c>
      <c r="D35" s="117">
        <v>5.7266413314113487E-2</v>
      </c>
      <c r="E35" s="157">
        <v>44</v>
      </c>
      <c r="F35" s="102">
        <f t="shared" si="0"/>
        <v>128</v>
      </c>
    </row>
    <row r="36" spans="1:6" ht="14.45" customHeight="1" x14ac:dyDescent="0.2">
      <c r="A36" s="115" t="s">
        <v>59</v>
      </c>
      <c r="B36" s="116">
        <v>0.17643783310794686</v>
      </c>
      <c r="C36" s="72">
        <v>84</v>
      </c>
      <c r="D36" s="117">
        <v>1.2260233339924856E-2</v>
      </c>
      <c r="E36" s="157">
        <v>33</v>
      </c>
      <c r="F36" s="102">
        <f t="shared" si="0"/>
        <v>117</v>
      </c>
    </row>
    <row r="37" spans="1:6" ht="14.45" customHeight="1" x14ac:dyDescent="0.2">
      <c r="A37" s="115" t="s">
        <v>60</v>
      </c>
      <c r="B37" s="116">
        <v>0.16393442622950818</v>
      </c>
      <c r="C37" s="72">
        <v>84</v>
      </c>
      <c r="D37" s="117">
        <v>0</v>
      </c>
      <c r="E37" s="157">
        <v>28</v>
      </c>
      <c r="F37" s="102">
        <f t="shared" si="0"/>
        <v>112</v>
      </c>
    </row>
    <row r="38" spans="1:6" ht="14.45" customHeight="1" x14ac:dyDescent="0.2">
      <c r="A38" s="115" t="s">
        <v>61</v>
      </c>
      <c r="B38" s="116">
        <v>0.24170450576318547</v>
      </c>
      <c r="C38" s="72">
        <v>98</v>
      </c>
      <c r="D38" s="117">
        <v>1.3787510137875101E-2</v>
      </c>
      <c r="E38" s="157">
        <v>33</v>
      </c>
      <c r="F38" s="102">
        <f t="shared" si="0"/>
        <v>131</v>
      </c>
    </row>
    <row r="39" spans="1:6" ht="14.45" customHeight="1" x14ac:dyDescent="0.2">
      <c r="A39" s="115" t="s">
        <v>62</v>
      </c>
      <c r="B39" s="116">
        <v>0.11922981297825906</v>
      </c>
      <c r="C39" s="72">
        <v>84</v>
      </c>
      <c r="D39" s="117">
        <v>3.6204202118423338E-2</v>
      </c>
      <c r="E39" s="157">
        <v>39</v>
      </c>
      <c r="F39" s="102">
        <f t="shared" si="0"/>
        <v>123</v>
      </c>
    </row>
    <row r="40" spans="1:6" ht="14.45" customHeight="1" x14ac:dyDescent="0.2">
      <c r="A40" s="115" t="s">
        <v>63</v>
      </c>
      <c r="B40" s="116">
        <v>0.21409633230225364</v>
      </c>
      <c r="C40" s="72">
        <v>98</v>
      </c>
      <c r="D40" s="117">
        <v>2.4380952380952382E-2</v>
      </c>
      <c r="E40" s="157">
        <v>33</v>
      </c>
      <c r="F40" s="102">
        <f t="shared" si="0"/>
        <v>131</v>
      </c>
    </row>
    <row r="41" spans="1:6" ht="14.45" customHeight="1" x14ac:dyDescent="0.2">
      <c r="A41" s="115" t="s">
        <v>64</v>
      </c>
      <c r="B41" s="116">
        <v>0.24961089494163424</v>
      </c>
      <c r="C41" s="72">
        <v>98</v>
      </c>
      <c r="D41" s="117">
        <v>1.11731843575419E-2</v>
      </c>
      <c r="E41" s="157">
        <v>33</v>
      </c>
      <c r="F41" s="102">
        <f t="shared" si="0"/>
        <v>131</v>
      </c>
    </row>
    <row r="42" spans="1:6" ht="14.45" customHeight="1" x14ac:dyDescent="0.2">
      <c r="A42" s="115" t="s">
        <v>65</v>
      </c>
      <c r="B42" s="116">
        <v>0.28878648233486942</v>
      </c>
      <c r="C42" s="72">
        <v>98</v>
      </c>
      <c r="D42" s="117">
        <v>0</v>
      </c>
      <c r="E42" s="157">
        <v>28</v>
      </c>
      <c r="F42" s="102">
        <f t="shared" si="0"/>
        <v>126</v>
      </c>
    </row>
    <row r="43" spans="1:6" ht="14.45" customHeight="1" x14ac:dyDescent="0.2">
      <c r="A43" s="115" t="s">
        <v>66</v>
      </c>
      <c r="B43" s="116">
        <v>0.26379705842666307</v>
      </c>
      <c r="C43" s="72">
        <v>98</v>
      </c>
      <c r="D43" s="118">
        <v>3.7559868918578272E-2</v>
      </c>
      <c r="E43" s="157">
        <v>39</v>
      </c>
      <c r="F43" s="102">
        <f t="shared" si="0"/>
        <v>137</v>
      </c>
    </row>
    <row r="44" spans="1:6" ht="14.45" customHeight="1" x14ac:dyDescent="0.2">
      <c r="A44" s="115" t="s">
        <v>67</v>
      </c>
      <c r="B44" s="116">
        <v>0.1875246742992499</v>
      </c>
      <c r="C44" s="72">
        <v>84</v>
      </c>
      <c r="D44" s="118">
        <v>2.3116438356164382E-2</v>
      </c>
      <c r="E44" s="157">
        <v>33</v>
      </c>
      <c r="F44" s="102">
        <f t="shared" si="0"/>
        <v>117</v>
      </c>
    </row>
    <row r="45" spans="1:6" ht="14.45" customHeight="1" x14ac:dyDescent="0.2">
      <c r="A45" s="115" t="s">
        <v>68</v>
      </c>
      <c r="B45" s="116">
        <v>0.1660503399737564</v>
      </c>
      <c r="C45" s="72">
        <v>84</v>
      </c>
      <c r="D45" s="118">
        <v>3.4586878945923688E-2</v>
      </c>
      <c r="E45" s="157">
        <v>33</v>
      </c>
      <c r="F45" s="102">
        <f t="shared" si="0"/>
        <v>117</v>
      </c>
    </row>
    <row r="46" spans="1:6" ht="14.45" customHeight="1" x14ac:dyDescent="0.2">
      <c r="A46" s="115" t="s">
        <v>69</v>
      </c>
      <c r="B46" s="116">
        <v>0.24030172413793102</v>
      </c>
      <c r="C46" s="72">
        <v>98</v>
      </c>
      <c r="D46" s="117">
        <v>2.9525653436592449E-2</v>
      </c>
      <c r="E46" s="157">
        <v>33</v>
      </c>
      <c r="F46" s="102">
        <f t="shared" si="0"/>
        <v>131</v>
      </c>
    </row>
    <row r="47" spans="1:6" ht="14.45" customHeight="1" x14ac:dyDescent="0.2">
      <c r="A47" s="115" t="s">
        <v>70</v>
      </c>
      <c r="B47" s="116">
        <v>5.6506167926780738E-2</v>
      </c>
      <c r="C47" s="72">
        <v>70</v>
      </c>
      <c r="D47" s="117">
        <v>2.4434941967012829E-2</v>
      </c>
      <c r="E47" s="157">
        <v>33</v>
      </c>
      <c r="F47" s="102">
        <f t="shared" si="0"/>
        <v>103</v>
      </c>
    </row>
    <row r="48" spans="1:6" ht="14.45" customHeight="1" x14ac:dyDescent="0.2">
      <c r="A48" s="115" t="s">
        <v>71</v>
      </c>
      <c r="B48" s="116">
        <v>0.19924812030075187</v>
      </c>
      <c r="C48" s="72">
        <v>84</v>
      </c>
      <c r="D48" s="117">
        <v>0</v>
      </c>
      <c r="E48" s="157">
        <v>28</v>
      </c>
      <c r="F48" s="102">
        <f t="shared" si="0"/>
        <v>112</v>
      </c>
    </row>
    <row r="49" spans="1:6" ht="14.45" customHeight="1" x14ac:dyDescent="0.2">
      <c r="A49" s="115" t="s">
        <v>72</v>
      </c>
      <c r="B49" s="116">
        <v>0</v>
      </c>
      <c r="C49" s="72">
        <v>70</v>
      </c>
      <c r="D49" s="117">
        <v>0</v>
      </c>
      <c r="E49" s="157">
        <v>28</v>
      </c>
      <c r="F49" s="102">
        <f t="shared" si="0"/>
        <v>98</v>
      </c>
    </row>
    <row r="50" spans="1:6" ht="14.45" customHeight="1" x14ac:dyDescent="0.2">
      <c r="A50" s="115" t="s">
        <v>73</v>
      </c>
      <c r="B50" s="116">
        <v>0.2017259978425027</v>
      </c>
      <c r="C50" s="72">
        <v>98</v>
      </c>
      <c r="D50" s="117">
        <v>3.8461538461538464E-2</v>
      </c>
      <c r="E50" s="157">
        <v>39</v>
      </c>
      <c r="F50" s="102">
        <f t="shared" si="0"/>
        <v>137</v>
      </c>
    </row>
    <row r="51" spans="1:6" ht="14.45" customHeight="1" x14ac:dyDescent="0.2">
      <c r="A51" s="115" t="s">
        <v>74</v>
      </c>
      <c r="B51" s="116">
        <v>0.18921308576480991</v>
      </c>
      <c r="C51" s="72">
        <v>84</v>
      </c>
      <c r="D51" s="117">
        <v>6.4239828693790149E-3</v>
      </c>
      <c r="E51" s="157">
        <v>33</v>
      </c>
      <c r="F51" s="102">
        <f t="shared" si="0"/>
        <v>117</v>
      </c>
    </row>
    <row r="52" spans="1:6" ht="14.45" customHeight="1" x14ac:dyDescent="0.2">
      <c r="A52" s="115" t="s">
        <v>75</v>
      </c>
      <c r="B52" s="116">
        <v>0.2413793103448276</v>
      </c>
      <c r="C52" s="72">
        <v>98</v>
      </c>
      <c r="D52" s="117">
        <v>3.6093418259023353E-2</v>
      </c>
      <c r="E52" s="157">
        <v>39</v>
      </c>
      <c r="F52" s="102">
        <f t="shared" si="0"/>
        <v>137</v>
      </c>
    </row>
    <row r="53" spans="1:6" ht="14.45" customHeight="1" x14ac:dyDescent="0.2">
      <c r="A53" s="115" t="s">
        <v>76</v>
      </c>
      <c r="B53" s="116">
        <v>5.0720461095100866E-2</v>
      </c>
      <c r="C53" s="72">
        <v>70</v>
      </c>
      <c r="D53" s="117">
        <v>3.8834951456310676E-2</v>
      </c>
      <c r="E53" s="157">
        <v>39</v>
      </c>
      <c r="F53" s="102">
        <f t="shared" si="0"/>
        <v>109</v>
      </c>
    </row>
    <row r="54" spans="1:6" ht="14.45" customHeight="1" x14ac:dyDescent="0.2">
      <c r="A54" s="115" t="s">
        <v>77</v>
      </c>
      <c r="B54" s="116">
        <v>0.2559541754597528</v>
      </c>
      <c r="C54" s="72">
        <v>98</v>
      </c>
      <c r="D54" s="117">
        <v>2.6289180990899899E-2</v>
      </c>
      <c r="E54" s="157">
        <v>33</v>
      </c>
      <c r="F54" s="102">
        <f t="shared" si="0"/>
        <v>131</v>
      </c>
    </row>
    <row r="55" spans="1:6" ht="14.45" customHeight="1" x14ac:dyDescent="0.2">
      <c r="A55" s="115" t="s">
        <v>78</v>
      </c>
      <c r="B55" s="116">
        <v>0.22307692307692309</v>
      </c>
      <c r="C55" s="72">
        <v>98</v>
      </c>
      <c r="D55" s="117">
        <v>1.4344262295081968E-2</v>
      </c>
      <c r="E55" s="157">
        <v>33</v>
      </c>
      <c r="F55" s="102">
        <f t="shared" si="0"/>
        <v>131</v>
      </c>
    </row>
    <row r="56" spans="1:6" ht="14.45" customHeight="1" x14ac:dyDescent="0.2">
      <c r="A56" s="115" t="s">
        <v>79</v>
      </c>
      <c r="B56" s="116">
        <v>0.24442896935933148</v>
      </c>
      <c r="C56" s="72">
        <v>98</v>
      </c>
      <c r="D56" s="117">
        <v>4.3613707165109032E-2</v>
      </c>
      <c r="E56" s="157">
        <v>39</v>
      </c>
      <c r="F56" s="102">
        <f t="shared" si="0"/>
        <v>137</v>
      </c>
    </row>
    <row r="57" spans="1:6" ht="14.45" customHeight="1" x14ac:dyDescent="0.2">
      <c r="A57" s="115" t="s">
        <v>80</v>
      </c>
      <c r="B57" s="116">
        <v>0.131458469587966</v>
      </c>
      <c r="C57" s="72">
        <v>84</v>
      </c>
      <c r="D57" s="117">
        <v>2.0344287949921751E-2</v>
      </c>
      <c r="E57" s="157">
        <v>33</v>
      </c>
      <c r="F57" s="102">
        <f t="shared" si="0"/>
        <v>117</v>
      </c>
    </row>
    <row r="58" spans="1:6" ht="14.45" customHeight="1" x14ac:dyDescent="0.2">
      <c r="A58" s="115" t="s">
        <v>81</v>
      </c>
      <c r="B58" s="116">
        <v>0.11594202898550725</v>
      </c>
      <c r="C58" s="72">
        <v>84</v>
      </c>
      <c r="D58" s="117">
        <v>0</v>
      </c>
      <c r="E58" s="157">
        <v>28</v>
      </c>
      <c r="F58" s="102">
        <f t="shared" si="0"/>
        <v>112</v>
      </c>
    </row>
    <row r="59" spans="1:6" ht="14.45" customHeight="1" x14ac:dyDescent="0.2">
      <c r="A59" s="115" t="s">
        <v>82</v>
      </c>
      <c r="B59" s="116">
        <v>0</v>
      </c>
      <c r="C59" s="72">
        <v>70</v>
      </c>
      <c r="D59" s="117">
        <v>0</v>
      </c>
      <c r="E59" s="157">
        <v>28</v>
      </c>
      <c r="F59" s="102">
        <f t="shared" si="0"/>
        <v>98</v>
      </c>
    </row>
    <row r="60" spans="1:6" ht="14.45" customHeight="1" x14ac:dyDescent="0.2">
      <c r="A60" s="115" t="s">
        <v>83</v>
      </c>
      <c r="B60" s="116">
        <v>0.33333333333333331</v>
      </c>
      <c r="C60" s="72">
        <v>112</v>
      </c>
      <c r="D60" s="117">
        <v>0</v>
      </c>
      <c r="E60" s="157">
        <v>28</v>
      </c>
      <c r="F60" s="102">
        <f t="shared" si="0"/>
        <v>140</v>
      </c>
    </row>
    <row r="61" spans="1:6" ht="14.45" customHeight="1" x14ac:dyDescent="0.2">
      <c r="A61" s="115" t="s">
        <v>84</v>
      </c>
      <c r="B61" s="116">
        <v>0.37223843268028345</v>
      </c>
      <c r="C61" s="72">
        <v>112</v>
      </c>
      <c r="D61" s="117">
        <v>3.8461538461538464E-2</v>
      </c>
      <c r="E61" s="157">
        <v>39</v>
      </c>
      <c r="F61" s="102">
        <f t="shared" si="0"/>
        <v>151</v>
      </c>
    </row>
    <row r="62" spans="1:6" ht="14.45" customHeight="1" x14ac:dyDescent="0.2">
      <c r="A62" s="115" t="s">
        <v>85</v>
      </c>
      <c r="B62" s="116">
        <v>0.10454002389486261</v>
      </c>
      <c r="C62" s="72">
        <v>84</v>
      </c>
      <c r="D62" s="117">
        <v>8.055290753098189E-2</v>
      </c>
      <c r="E62" s="157">
        <v>50</v>
      </c>
      <c r="F62" s="102">
        <f t="shared" si="0"/>
        <v>134</v>
      </c>
    </row>
    <row r="63" spans="1:6" ht="14.45" customHeight="1" x14ac:dyDescent="0.2">
      <c r="A63" s="115" t="s">
        <v>86</v>
      </c>
      <c r="B63" s="116">
        <v>0.36937520233085142</v>
      </c>
      <c r="C63" s="72">
        <v>112</v>
      </c>
      <c r="D63" s="117">
        <v>2.9274004683840751E-2</v>
      </c>
      <c r="E63" s="157">
        <v>33</v>
      </c>
      <c r="F63" s="102">
        <f t="shared" si="0"/>
        <v>145</v>
      </c>
    </row>
    <row r="64" spans="1:6" ht="14.45" customHeight="1" x14ac:dyDescent="0.2">
      <c r="A64" s="115" t="s">
        <v>87</v>
      </c>
      <c r="B64" s="116">
        <v>0.25925925925925924</v>
      </c>
      <c r="C64" s="72">
        <v>98</v>
      </c>
      <c r="D64" s="117">
        <v>0</v>
      </c>
      <c r="E64" s="157">
        <v>28</v>
      </c>
      <c r="F64" s="102">
        <f t="shared" si="0"/>
        <v>126</v>
      </c>
    </row>
    <row r="65" spans="1:6" ht="14.45" customHeight="1" x14ac:dyDescent="0.2">
      <c r="A65" s="115" t="s">
        <v>88</v>
      </c>
      <c r="B65" s="116">
        <v>0.4580152671755725</v>
      </c>
      <c r="C65" s="72">
        <v>126</v>
      </c>
      <c r="D65" s="117">
        <v>8.3333333333333329E-2</v>
      </c>
      <c r="E65" s="157">
        <v>50</v>
      </c>
      <c r="F65" s="102">
        <f t="shared" si="0"/>
        <v>176</v>
      </c>
    </row>
    <row r="66" spans="1:6" ht="14.45" customHeight="1" x14ac:dyDescent="0.2">
      <c r="A66" s="115" t="s">
        <v>89</v>
      </c>
      <c r="B66" s="116">
        <v>0</v>
      </c>
      <c r="C66" s="72">
        <v>70</v>
      </c>
      <c r="D66" s="117">
        <v>0</v>
      </c>
      <c r="E66" s="157">
        <v>28</v>
      </c>
      <c r="F66" s="102">
        <f t="shared" si="0"/>
        <v>98</v>
      </c>
    </row>
    <row r="67" spans="1:6" ht="14.45" customHeight="1" x14ac:dyDescent="0.2">
      <c r="A67" s="115" t="s">
        <v>90</v>
      </c>
      <c r="B67" s="116">
        <v>0.11252268602540835</v>
      </c>
      <c r="C67" s="72">
        <v>84</v>
      </c>
      <c r="D67" s="117">
        <v>2.0242914979757085E-2</v>
      </c>
      <c r="E67" s="157">
        <v>33</v>
      </c>
      <c r="F67" s="102">
        <f t="shared" si="0"/>
        <v>117</v>
      </c>
    </row>
    <row r="68" spans="1:6" ht="14.45" customHeight="1" x14ac:dyDescent="0.2">
      <c r="A68" s="115" t="s">
        <v>91</v>
      </c>
      <c r="B68" s="116">
        <v>0</v>
      </c>
      <c r="C68" s="72">
        <v>70</v>
      </c>
      <c r="D68" s="117">
        <v>0</v>
      </c>
      <c r="E68" s="157">
        <v>28</v>
      </c>
      <c r="F68" s="102">
        <f t="shared" si="0"/>
        <v>98</v>
      </c>
    </row>
    <row r="69" spans="1:6" ht="14.45" customHeight="1" x14ac:dyDescent="0.2">
      <c r="A69" s="115" t="s">
        <v>92</v>
      </c>
      <c r="B69" s="116">
        <v>0.12951485360119683</v>
      </c>
      <c r="C69" s="72">
        <v>84</v>
      </c>
      <c r="D69" s="117">
        <v>4.7337278106508875E-2</v>
      </c>
      <c r="E69" s="157">
        <v>39</v>
      </c>
      <c r="F69" s="102">
        <f t="shared" si="0"/>
        <v>123</v>
      </c>
    </row>
    <row r="70" spans="1:6" ht="14.45" customHeight="1" x14ac:dyDescent="0.2">
      <c r="A70" s="115" t="s">
        <v>93</v>
      </c>
      <c r="B70" s="116">
        <v>0.23351720514841082</v>
      </c>
      <c r="C70" s="72">
        <v>98</v>
      </c>
      <c r="D70" s="117">
        <v>4.4649184975194899E-2</v>
      </c>
      <c r="E70" s="157">
        <v>39</v>
      </c>
      <c r="F70" s="102">
        <f t="shared" si="0"/>
        <v>137</v>
      </c>
    </row>
    <row r="71" spans="1:6" ht="14.45" customHeight="1" x14ac:dyDescent="0.2">
      <c r="A71" s="115" t="s">
        <v>94</v>
      </c>
      <c r="B71" s="116">
        <v>6.3917525773195871E-2</v>
      </c>
      <c r="C71" s="72">
        <v>70</v>
      </c>
      <c r="D71" s="117">
        <v>3.3783783783783786E-2</v>
      </c>
      <c r="E71" s="157">
        <v>33</v>
      </c>
      <c r="F71" s="102">
        <f t="shared" si="0"/>
        <v>103</v>
      </c>
    </row>
    <row r="72" spans="1:6" ht="14.45" customHeight="1" x14ac:dyDescent="0.2">
      <c r="A72" s="115" t="s">
        <v>95</v>
      </c>
      <c r="B72" s="116">
        <v>0.10994136460554371</v>
      </c>
      <c r="C72" s="72">
        <v>84</v>
      </c>
      <c r="D72" s="117">
        <v>1.9438444924406047E-2</v>
      </c>
      <c r="E72" s="157">
        <v>33</v>
      </c>
      <c r="F72" s="102">
        <f t="shared" si="0"/>
        <v>117</v>
      </c>
    </row>
    <row r="73" spans="1:6" ht="14.45" customHeight="1" x14ac:dyDescent="0.2">
      <c r="A73" s="115" t="s">
        <v>96</v>
      </c>
      <c r="B73" s="116">
        <v>0.18989710009354538</v>
      </c>
      <c r="C73" s="72">
        <v>84</v>
      </c>
      <c r="D73" s="117">
        <v>6.1371841155234655E-2</v>
      </c>
      <c r="E73" s="157">
        <v>44</v>
      </c>
      <c r="F73" s="102">
        <f t="shared" ref="F73:F136" si="1">C73+E73</f>
        <v>128</v>
      </c>
    </row>
    <row r="74" spans="1:6" ht="14.45" customHeight="1" x14ac:dyDescent="0.2">
      <c r="A74" s="115" t="s">
        <v>97</v>
      </c>
      <c r="B74" s="116">
        <v>0.32628152969894225</v>
      </c>
      <c r="C74" s="72">
        <v>112</v>
      </c>
      <c r="D74" s="117">
        <v>2.6923076923076925E-2</v>
      </c>
      <c r="E74" s="157">
        <v>33</v>
      </c>
      <c r="F74" s="102">
        <f t="shared" si="1"/>
        <v>145</v>
      </c>
    </row>
    <row r="75" spans="1:6" ht="14.45" customHeight="1" x14ac:dyDescent="0.2">
      <c r="A75" s="115" t="s">
        <v>98</v>
      </c>
      <c r="B75" s="116">
        <v>0.13423370522607164</v>
      </c>
      <c r="C75" s="72">
        <v>84</v>
      </c>
      <c r="D75" s="117">
        <v>3.4914611005692597E-2</v>
      </c>
      <c r="E75" s="157">
        <v>33</v>
      </c>
      <c r="F75" s="102">
        <f t="shared" si="1"/>
        <v>117</v>
      </c>
    </row>
    <row r="76" spans="1:6" ht="14.45" customHeight="1" x14ac:dyDescent="0.2">
      <c r="A76" s="115" t="s">
        <v>99</v>
      </c>
      <c r="B76" s="116">
        <v>0.26769911504424782</v>
      </c>
      <c r="C76" s="72">
        <v>98</v>
      </c>
      <c r="D76" s="117">
        <v>1.8666666666666668E-2</v>
      </c>
      <c r="E76" s="157">
        <v>33</v>
      </c>
      <c r="F76" s="102">
        <f t="shared" si="1"/>
        <v>131</v>
      </c>
    </row>
    <row r="77" spans="1:6" ht="14.45" customHeight="1" x14ac:dyDescent="0.2">
      <c r="A77" s="115" t="s">
        <v>100</v>
      </c>
      <c r="B77" s="116">
        <v>0.22270742358078602</v>
      </c>
      <c r="C77" s="72">
        <v>98</v>
      </c>
      <c r="D77" s="117">
        <v>0</v>
      </c>
      <c r="E77" s="157">
        <v>28</v>
      </c>
      <c r="F77" s="102">
        <f t="shared" si="1"/>
        <v>126</v>
      </c>
    </row>
    <row r="78" spans="1:6" ht="14.45" customHeight="1" x14ac:dyDescent="0.2">
      <c r="A78" s="115" t="s">
        <v>101</v>
      </c>
      <c r="B78" s="116">
        <v>0.25178826895565093</v>
      </c>
      <c r="C78" s="72">
        <v>98</v>
      </c>
      <c r="D78" s="117">
        <v>9.2592592592592587E-3</v>
      </c>
      <c r="E78" s="157">
        <v>33</v>
      </c>
      <c r="F78" s="102">
        <f t="shared" si="1"/>
        <v>131</v>
      </c>
    </row>
    <row r="79" spans="1:6" ht="14.45" customHeight="1" x14ac:dyDescent="0.2">
      <c r="A79" s="115" t="s">
        <v>102</v>
      </c>
      <c r="B79" s="116">
        <v>0.31543624161073824</v>
      </c>
      <c r="C79" s="72">
        <v>112</v>
      </c>
      <c r="D79" s="117">
        <v>5.3140096618357488E-2</v>
      </c>
      <c r="E79" s="157">
        <v>39</v>
      </c>
      <c r="F79" s="102">
        <f t="shared" si="1"/>
        <v>151</v>
      </c>
    </row>
    <row r="80" spans="1:6" ht="14.45" customHeight="1" x14ac:dyDescent="0.2">
      <c r="A80" s="115" t="s">
        <v>103</v>
      </c>
      <c r="B80" s="116">
        <v>0.25476992143658811</v>
      </c>
      <c r="C80" s="72">
        <v>98</v>
      </c>
      <c r="D80" s="117">
        <v>2.2900763358778626E-2</v>
      </c>
      <c r="E80" s="157">
        <v>33</v>
      </c>
      <c r="F80" s="102">
        <f t="shared" si="1"/>
        <v>131</v>
      </c>
    </row>
    <row r="81" spans="1:6" ht="14.45" customHeight="1" x14ac:dyDescent="0.2">
      <c r="A81" s="115" t="s">
        <v>104</v>
      </c>
      <c r="B81" s="116" t="s">
        <v>105</v>
      </c>
      <c r="C81" s="72">
        <v>140</v>
      </c>
      <c r="D81" s="117" t="s">
        <v>105</v>
      </c>
      <c r="E81" s="157">
        <v>55</v>
      </c>
      <c r="F81" s="102">
        <f t="shared" si="1"/>
        <v>195</v>
      </c>
    </row>
    <row r="82" spans="1:6" ht="14.45" customHeight="1" x14ac:dyDescent="0.2">
      <c r="A82" s="115" t="s">
        <v>106</v>
      </c>
      <c r="B82" s="116">
        <v>0</v>
      </c>
      <c r="C82" s="72">
        <v>70</v>
      </c>
      <c r="D82" s="117">
        <v>0</v>
      </c>
      <c r="E82" s="157">
        <v>28</v>
      </c>
      <c r="F82" s="102">
        <f t="shared" si="1"/>
        <v>98</v>
      </c>
    </row>
    <row r="83" spans="1:6" ht="14.45" customHeight="1" x14ac:dyDescent="0.2">
      <c r="A83" s="115" t="s">
        <v>107</v>
      </c>
      <c r="B83" s="116">
        <v>0.35030549898167007</v>
      </c>
      <c r="C83" s="72">
        <v>112</v>
      </c>
      <c r="D83" s="117">
        <v>0</v>
      </c>
      <c r="E83" s="157">
        <v>28</v>
      </c>
      <c r="F83" s="102">
        <f t="shared" si="1"/>
        <v>140</v>
      </c>
    </row>
    <row r="84" spans="1:6" ht="14.45" customHeight="1" x14ac:dyDescent="0.2">
      <c r="A84" s="115" t="s">
        <v>108</v>
      </c>
      <c r="B84" s="116">
        <v>0</v>
      </c>
      <c r="C84" s="72">
        <v>70</v>
      </c>
      <c r="D84" s="117">
        <v>0</v>
      </c>
      <c r="E84" s="157">
        <v>28</v>
      </c>
      <c r="F84" s="102">
        <f t="shared" si="1"/>
        <v>98</v>
      </c>
    </row>
    <row r="85" spans="1:6" ht="14.45" customHeight="1" x14ac:dyDescent="0.2">
      <c r="A85" s="115" t="s">
        <v>109</v>
      </c>
      <c r="B85" s="116">
        <v>0.10450450450450451</v>
      </c>
      <c r="C85" s="72">
        <v>84</v>
      </c>
      <c r="D85" s="117">
        <v>0</v>
      </c>
      <c r="E85" s="157">
        <v>28</v>
      </c>
      <c r="F85" s="102">
        <f t="shared" si="1"/>
        <v>112</v>
      </c>
    </row>
    <row r="86" spans="1:6" ht="14.45" customHeight="1" x14ac:dyDescent="0.2">
      <c r="A86" s="115" t="s">
        <v>110</v>
      </c>
      <c r="B86" s="116">
        <v>0.58139534883720934</v>
      </c>
      <c r="C86" s="72">
        <v>140</v>
      </c>
      <c r="D86" s="117">
        <v>0</v>
      </c>
      <c r="E86" s="157">
        <v>28</v>
      </c>
      <c r="F86" s="102">
        <f t="shared" si="1"/>
        <v>168</v>
      </c>
    </row>
    <row r="87" spans="1:6" ht="14.45" customHeight="1" x14ac:dyDescent="0.2">
      <c r="A87" s="115" t="s">
        <v>111</v>
      </c>
      <c r="B87" s="116">
        <v>9.8684210526315784E-3</v>
      </c>
      <c r="C87" s="72">
        <v>70</v>
      </c>
      <c r="D87" s="117">
        <v>0</v>
      </c>
      <c r="E87" s="157">
        <v>28</v>
      </c>
      <c r="F87" s="102">
        <f t="shared" si="1"/>
        <v>98</v>
      </c>
    </row>
    <row r="88" spans="1:6" ht="14.45" customHeight="1" x14ac:dyDescent="0.2">
      <c r="A88" s="115" t="s">
        <v>112</v>
      </c>
      <c r="B88" s="116">
        <v>0</v>
      </c>
      <c r="C88" s="72">
        <v>70</v>
      </c>
      <c r="D88" s="117">
        <v>0</v>
      </c>
      <c r="E88" s="157">
        <v>28</v>
      </c>
      <c r="F88" s="102">
        <f t="shared" si="1"/>
        <v>98</v>
      </c>
    </row>
    <row r="89" spans="1:6" ht="14.45" customHeight="1" x14ac:dyDescent="0.2">
      <c r="A89" s="115" t="s">
        <v>113</v>
      </c>
      <c r="B89" s="116">
        <v>0</v>
      </c>
      <c r="C89" s="72">
        <v>70</v>
      </c>
      <c r="D89" s="117">
        <v>0</v>
      </c>
      <c r="E89" s="157">
        <v>28</v>
      </c>
      <c r="F89" s="102">
        <f t="shared" si="1"/>
        <v>98</v>
      </c>
    </row>
    <row r="90" spans="1:6" ht="14.45" customHeight="1" x14ac:dyDescent="0.2">
      <c r="A90" s="115" t="s">
        <v>114</v>
      </c>
      <c r="B90" s="116">
        <v>0</v>
      </c>
      <c r="C90" s="72">
        <v>70</v>
      </c>
      <c r="D90" s="117">
        <v>0</v>
      </c>
      <c r="E90" s="157">
        <v>28</v>
      </c>
      <c r="F90" s="102">
        <f t="shared" si="1"/>
        <v>98</v>
      </c>
    </row>
    <row r="91" spans="1:6" ht="14.45" customHeight="1" x14ac:dyDescent="0.2">
      <c r="A91" s="115" t="s">
        <v>115</v>
      </c>
      <c r="B91" s="116">
        <v>0.30776992936427849</v>
      </c>
      <c r="C91" s="72">
        <v>112</v>
      </c>
      <c r="D91" s="117">
        <v>0</v>
      </c>
      <c r="E91" s="157">
        <v>28</v>
      </c>
      <c r="F91" s="102">
        <f t="shared" si="1"/>
        <v>140</v>
      </c>
    </row>
    <row r="92" spans="1:6" ht="14.45" customHeight="1" x14ac:dyDescent="0.2">
      <c r="A92" s="115" t="s">
        <v>116</v>
      </c>
      <c r="B92" s="116">
        <v>0.50359712230215825</v>
      </c>
      <c r="C92" s="72">
        <v>140</v>
      </c>
      <c r="D92" s="117">
        <v>0</v>
      </c>
      <c r="E92" s="157">
        <v>28</v>
      </c>
      <c r="F92" s="102">
        <f t="shared" si="1"/>
        <v>168</v>
      </c>
    </row>
    <row r="93" spans="1:6" ht="14.45" customHeight="1" x14ac:dyDescent="0.2">
      <c r="A93" s="115" t="s">
        <v>117</v>
      </c>
      <c r="B93" s="116">
        <v>0</v>
      </c>
      <c r="C93" s="72">
        <v>70</v>
      </c>
      <c r="D93" s="117">
        <v>0</v>
      </c>
      <c r="E93" s="157">
        <v>28</v>
      </c>
      <c r="F93" s="102">
        <f t="shared" si="1"/>
        <v>98</v>
      </c>
    </row>
    <row r="94" spans="1:6" ht="14.45" customHeight="1" x14ac:dyDescent="0.2">
      <c r="A94" s="115" t="s">
        <v>118</v>
      </c>
      <c r="B94" s="116" t="s">
        <v>105</v>
      </c>
      <c r="C94" s="72">
        <v>140</v>
      </c>
      <c r="D94" s="117">
        <v>0</v>
      </c>
      <c r="E94" s="157">
        <v>28</v>
      </c>
      <c r="F94" s="102">
        <f t="shared" si="1"/>
        <v>168</v>
      </c>
    </row>
    <row r="95" spans="1:6" ht="14.45" customHeight="1" x14ac:dyDescent="0.2">
      <c r="A95" s="115" t="s">
        <v>119</v>
      </c>
      <c r="B95" s="116">
        <v>0.17771883289124668</v>
      </c>
      <c r="C95" s="72">
        <v>84</v>
      </c>
      <c r="D95" s="117">
        <v>5.0420168067226892E-2</v>
      </c>
      <c r="E95" s="157">
        <v>39</v>
      </c>
      <c r="F95" s="102">
        <f t="shared" si="1"/>
        <v>123</v>
      </c>
    </row>
    <row r="96" spans="1:6" ht="14.45" customHeight="1" x14ac:dyDescent="0.2">
      <c r="A96" s="115" t="s">
        <v>120</v>
      </c>
      <c r="B96" s="116" t="s">
        <v>105</v>
      </c>
      <c r="C96" s="72">
        <v>140</v>
      </c>
      <c r="D96" s="117" t="s">
        <v>105</v>
      </c>
      <c r="E96" s="157">
        <v>55</v>
      </c>
      <c r="F96" s="102">
        <f t="shared" si="1"/>
        <v>195</v>
      </c>
    </row>
    <row r="97" spans="1:6" ht="14.45" customHeight="1" x14ac:dyDescent="0.2">
      <c r="A97" s="115" t="s">
        <v>121</v>
      </c>
      <c r="B97" s="116">
        <v>0.25034387895460797</v>
      </c>
      <c r="C97" s="72">
        <v>98</v>
      </c>
      <c r="D97" s="117">
        <v>6.7605633802816895E-2</v>
      </c>
      <c r="E97" s="157">
        <v>44</v>
      </c>
      <c r="F97" s="102">
        <f t="shared" si="1"/>
        <v>142</v>
      </c>
    </row>
    <row r="98" spans="1:6" ht="14.45" customHeight="1" x14ac:dyDescent="0.2">
      <c r="A98" s="115" t="s">
        <v>122</v>
      </c>
      <c r="B98" s="116">
        <v>0.40196078431372551</v>
      </c>
      <c r="C98" s="72">
        <v>126</v>
      </c>
      <c r="D98" s="117">
        <v>0</v>
      </c>
      <c r="E98" s="157">
        <v>28</v>
      </c>
      <c r="F98" s="102">
        <f t="shared" si="1"/>
        <v>154</v>
      </c>
    </row>
    <row r="99" spans="1:6" ht="14.45" customHeight="1" x14ac:dyDescent="0.2">
      <c r="A99" s="115" t="s">
        <v>123</v>
      </c>
      <c r="B99" s="116">
        <v>0.16352739726027396</v>
      </c>
      <c r="C99" s="72">
        <v>84</v>
      </c>
      <c r="D99" s="117">
        <v>1.7241379310344827E-2</v>
      </c>
      <c r="E99" s="157">
        <v>33</v>
      </c>
      <c r="F99" s="102">
        <f t="shared" si="1"/>
        <v>117</v>
      </c>
    </row>
    <row r="100" spans="1:6" ht="14.45" customHeight="1" x14ac:dyDescent="0.2">
      <c r="A100" s="115" t="s">
        <v>124</v>
      </c>
      <c r="B100" s="116">
        <v>5.6732026143790852E-2</v>
      </c>
      <c r="C100" s="72">
        <v>70</v>
      </c>
      <c r="D100" s="117">
        <v>2.540983606557377E-2</v>
      </c>
      <c r="E100" s="157">
        <v>33</v>
      </c>
      <c r="F100" s="102">
        <f t="shared" si="1"/>
        <v>103</v>
      </c>
    </row>
    <row r="101" spans="1:6" ht="14.45" customHeight="1" x14ac:dyDescent="0.2">
      <c r="A101" s="115" t="s">
        <v>125</v>
      </c>
      <c r="B101" s="116">
        <v>0.10085520495429078</v>
      </c>
      <c r="C101" s="72">
        <v>84</v>
      </c>
      <c r="D101" s="117">
        <v>5.4807245703669301E-2</v>
      </c>
      <c r="E101" s="157">
        <v>39</v>
      </c>
      <c r="F101" s="102">
        <f t="shared" si="1"/>
        <v>123</v>
      </c>
    </row>
    <row r="102" spans="1:6" ht="14.45" customHeight="1" x14ac:dyDescent="0.2">
      <c r="A102" s="115" t="s">
        <v>126</v>
      </c>
      <c r="B102" s="116">
        <v>9.3690248565965584E-2</v>
      </c>
      <c r="C102" s="72">
        <v>70</v>
      </c>
      <c r="D102" s="117">
        <v>2.8901734104046242E-2</v>
      </c>
      <c r="E102" s="157">
        <v>33</v>
      </c>
      <c r="F102" s="102">
        <f t="shared" si="1"/>
        <v>103</v>
      </c>
    </row>
    <row r="103" spans="1:6" ht="14.45" customHeight="1" x14ac:dyDescent="0.2">
      <c r="A103" s="115" t="s">
        <v>127</v>
      </c>
      <c r="B103" s="116">
        <v>0.21689785624211855</v>
      </c>
      <c r="C103" s="72">
        <v>98</v>
      </c>
      <c r="D103" s="117">
        <v>0</v>
      </c>
      <c r="E103" s="157">
        <v>28</v>
      </c>
      <c r="F103" s="102">
        <f t="shared" si="1"/>
        <v>126</v>
      </c>
    </row>
    <row r="104" spans="1:6" ht="14.45" customHeight="1" x14ac:dyDescent="0.2">
      <c r="A104" s="115" t="s">
        <v>128</v>
      </c>
      <c r="B104" s="116">
        <v>0.21974522292993631</v>
      </c>
      <c r="C104" s="72">
        <v>98</v>
      </c>
      <c r="D104" s="117">
        <v>4.9934296977660969E-2</v>
      </c>
      <c r="E104" s="157">
        <v>39</v>
      </c>
      <c r="F104" s="102">
        <f t="shared" si="1"/>
        <v>137</v>
      </c>
    </row>
    <row r="105" spans="1:6" ht="14.45" customHeight="1" x14ac:dyDescent="0.2">
      <c r="A105" s="115" t="s">
        <v>129</v>
      </c>
      <c r="B105" s="116">
        <v>0.13259988419224089</v>
      </c>
      <c r="C105" s="72">
        <v>84</v>
      </c>
      <c r="D105" s="117">
        <v>9.002433090024331E-2</v>
      </c>
      <c r="E105" s="157">
        <v>50</v>
      </c>
      <c r="F105" s="102">
        <f t="shared" si="1"/>
        <v>134</v>
      </c>
    </row>
    <row r="106" spans="1:6" ht="14.45" customHeight="1" x14ac:dyDescent="0.2">
      <c r="A106" s="115" t="s">
        <v>130</v>
      </c>
      <c r="B106" s="116">
        <v>0.10355987055016182</v>
      </c>
      <c r="C106" s="72">
        <v>84</v>
      </c>
      <c r="D106" s="117">
        <v>0.02</v>
      </c>
      <c r="E106" s="157">
        <v>33</v>
      </c>
      <c r="F106" s="102">
        <f t="shared" si="1"/>
        <v>117</v>
      </c>
    </row>
    <row r="107" spans="1:6" ht="14.45" customHeight="1" x14ac:dyDescent="0.2">
      <c r="A107" s="115" t="s">
        <v>131</v>
      </c>
      <c r="B107" s="116">
        <v>8.386187455954898E-2</v>
      </c>
      <c r="C107" s="72">
        <v>70</v>
      </c>
      <c r="D107" s="117">
        <v>1.2875536480686695E-2</v>
      </c>
      <c r="E107" s="157">
        <v>33</v>
      </c>
      <c r="F107" s="102">
        <f t="shared" si="1"/>
        <v>103</v>
      </c>
    </row>
    <row r="108" spans="1:6" ht="14.45" customHeight="1" x14ac:dyDescent="0.2">
      <c r="A108" s="115" t="s">
        <v>132</v>
      </c>
      <c r="B108" s="116">
        <v>0.25704622322435172</v>
      </c>
      <c r="C108" s="72">
        <v>98</v>
      </c>
      <c r="D108" s="117">
        <v>8.1218274111675121E-2</v>
      </c>
      <c r="E108" s="157">
        <v>50</v>
      </c>
      <c r="F108" s="102">
        <f t="shared" si="1"/>
        <v>148</v>
      </c>
    </row>
    <row r="109" spans="1:6" ht="14.45" customHeight="1" x14ac:dyDescent="0.2">
      <c r="A109" s="115" t="s">
        <v>133</v>
      </c>
      <c r="B109" s="116">
        <v>0</v>
      </c>
      <c r="C109" s="72">
        <v>70</v>
      </c>
      <c r="D109" s="117">
        <v>0</v>
      </c>
      <c r="E109" s="157">
        <v>28</v>
      </c>
      <c r="F109" s="102">
        <f t="shared" si="1"/>
        <v>98</v>
      </c>
    </row>
    <row r="110" spans="1:6" ht="14.45" customHeight="1" x14ac:dyDescent="0.2">
      <c r="A110" s="115" t="s">
        <v>134</v>
      </c>
      <c r="B110" s="116">
        <v>0.23497382198952879</v>
      </c>
      <c r="C110" s="72">
        <v>98</v>
      </c>
      <c r="D110" s="117">
        <v>4.0661612680909717E-2</v>
      </c>
      <c r="E110" s="157">
        <v>39</v>
      </c>
      <c r="F110" s="102">
        <f t="shared" si="1"/>
        <v>137</v>
      </c>
    </row>
    <row r="111" spans="1:6" ht="14.45" customHeight="1" x14ac:dyDescent="0.2">
      <c r="A111" s="115" t="s">
        <v>135</v>
      </c>
      <c r="B111" s="116">
        <v>0.2795644466953659</v>
      </c>
      <c r="C111" s="72">
        <v>98</v>
      </c>
      <c r="D111" s="117">
        <v>3.2244378447178618E-2</v>
      </c>
      <c r="E111" s="157">
        <v>33</v>
      </c>
      <c r="F111" s="102">
        <f t="shared" si="1"/>
        <v>131</v>
      </c>
    </row>
    <row r="112" spans="1:6" ht="14.45" customHeight="1" x14ac:dyDescent="0.2">
      <c r="A112" s="115" t="s">
        <v>136</v>
      </c>
      <c r="B112" s="116">
        <v>0.26574599896747547</v>
      </c>
      <c r="C112" s="72">
        <v>98</v>
      </c>
      <c r="D112" s="117">
        <v>4.4642857142857144E-2</v>
      </c>
      <c r="E112" s="157">
        <v>39</v>
      </c>
      <c r="F112" s="102">
        <f t="shared" si="1"/>
        <v>137</v>
      </c>
    </row>
    <row r="113" spans="1:6" ht="14.45" customHeight="1" x14ac:dyDescent="0.2">
      <c r="A113" s="115" t="s">
        <v>137</v>
      </c>
      <c r="B113" s="116">
        <v>0.19642857142857142</v>
      </c>
      <c r="C113" s="72">
        <v>84</v>
      </c>
      <c r="D113" s="117">
        <v>0</v>
      </c>
      <c r="E113" s="157">
        <v>28</v>
      </c>
      <c r="F113" s="102">
        <f t="shared" si="1"/>
        <v>112</v>
      </c>
    </row>
    <row r="114" spans="1:6" ht="14.45" customHeight="1" x14ac:dyDescent="0.2">
      <c r="A114" s="115" t="s">
        <v>138</v>
      </c>
      <c r="B114" s="116">
        <v>0.1531018782014798</v>
      </c>
      <c r="C114" s="72">
        <v>84</v>
      </c>
      <c r="D114" s="117">
        <v>6.0096153846153848E-2</v>
      </c>
      <c r="E114" s="157">
        <v>44</v>
      </c>
      <c r="F114" s="102">
        <f t="shared" si="1"/>
        <v>128</v>
      </c>
    </row>
    <row r="115" spans="1:6" ht="14.45" customHeight="1" x14ac:dyDescent="0.2">
      <c r="A115" s="115" t="s">
        <v>139</v>
      </c>
      <c r="B115" s="116">
        <v>0.2780373831775701</v>
      </c>
      <c r="C115" s="72">
        <v>98</v>
      </c>
      <c r="D115" s="117">
        <v>6.5789473684210523E-2</v>
      </c>
      <c r="E115" s="157">
        <v>44</v>
      </c>
      <c r="F115" s="102">
        <f t="shared" si="1"/>
        <v>142</v>
      </c>
    </row>
    <row r="116" spans="1:6" ht="14.45" customHeight="1" x14ac:dyDescent="0.2">
      <c r="A116" s="115" t="s">
        <v>140</v>
      </c>
      <c r="B116" s="116">
        <v>0.32931726907630521</v>
      </c>
      <c r="C116" s="72">
        <v>112</v>
      </c>
      <c r="D116" s="117">
        <v>5.9479553903345722E-2</v>
      </c>
      <c r="E116" s="157">
        <v>44</v>
      </c>
      <c r="F116" s="102">
        <f t="shared" si="1"/>
        <v>156</v>
      </c>
    </row>
    <row r="117" spans="1:6" ht="14.45" customHeight="1" x14ac:dyDescent="0.2">
      <c r="A117" s="115" t="s">
        <v>141</v>
      </c>
      <c r="B117" s="116">
        <v>0.18537414965986396</v>
      </c>
      <c r="C117" s="72">
        <v>84</v>
      </c>
      <c r="D117" s="117">
        <v>6.1624649859943981E-2</v>
      </c>
      <c r="E117" s="157">
        <v>44</v>
      </c>
      <c r="F117" s="102">
        <f t="shared" si="1"/>
        <v>128</v>
      </c>
    </row>
    <row r="118" spans="1:6" ht="14.45" customHeight="1" x14ac:dyDescent="0.2">
      <c r="A118" s="115" t="s">
        <v>142</v>
      </c>
      <c r="B118" s="116">
        <v>0.20309544282029235</v>
      </c>
      <c r="C118" s="72">
        <v>98</v>
      </c>
      <c r="D118" s="117">
        <v>2.9585798816568046E-2</v>
      </c>
      <c r="E118" s="157">
        <v>33</v>
      </c>
      <c r="F118" s="102">
        <f t="shared" si="1"/>
        <v>131</v>
      </c>
    </row>
    <row r="119" spans="1:6" ht="14.45" customHeight="1" x14ac:dyDescent="0.2">
      <c r="A119" s="115" t="s">
        <v>143</v>
      </c>
      <c r="B119" s="116">
        <v>0</v>
      </c>
      <c r="C119" s="72">
        <v>70</v>
      </c>
      <c r="D119" s="117">
        <v>7.2727272727272724E-2</v>
      </c>
      <c r="E119" s="157">
        <v>44</v>
      </c>
      <c r="F119" s="102">
        <f t="shared" si="1"/>
        <v>114</v>
      </c>
    </row>
    <row r="120" spans="1:6" ht="14.45" customHeight="1" x14ac:dyDescent="0.2">
      <c r="A120" s="115" t="s">
        <v>144</v>
      </c>
      <c r="B120" s="116">
        <v>3.6199095022624438E-2</v>
      </c>
      <c r="C120" s="72">
        <v>70</v>
      </c>
      <c r="D120" s="117">
        <v>0.13076923076923078</v>
      </c>
      <c r="E120" s="157">
        <v>55</v>
      </c>
      <c r="F120" s="102">
        <f t="shared" si="1"/>
        <v>125</v>
      </c>
    </row>
    <row r="121" spans="1:6" ht="14.45" customHeight="1" x14ac:dyDescent="0.2">
      <c r="A121" s="115" t="s">
        <v>145</v>
      </c>
      <c r="B121" s="116">
        <v>0.11152416356877323</v>
      </c>
      <c r="C121" s="72">
        <v>84</v>
      </c>
      <c r="D121" s="117">
        <v>0</v>
      </c>
      <c r="E121" s="157">
        <v>28</v>
      </c>
      <c r="F121" s="102">
        <f t="shared" si="1"/>
        <v>112</v>
      </c>
    </row>
    <row r="122" spans="1:6" ht="14.45" customHeight="1" x14ac:dyDescent="0.2">
      <c r="A122" s="115" t="s">
        <v>146</v>
      </c>
      <c r="B122" s="116">
        <v>0.19075953797689885</v>
      </c>
      <c r="C122" s="72">
        <v>84</v>
      </c>
      <c r="D122" s="117">
        <v>6.7708333333333329E-2</v>
      </c>
      <c r="E122" s="157">
        <v>44</v>
      </c>
      <c r="F122" s="102">
        <f t="shared" si="1"/>
        <v>128</v>
      </c>
    </row>
    <row r="123" spans="1:6" ht="14.45" customHeight="1" x14ac:dyDescent="0.2">
      <c r="A123" s="115" t="s">
        <v>147</v>
      </c>
      <c r="B123" s="116">
        <v>0.17818181818181819</v>
      </c>
      <c r="C123" s="72">
        <v>84</v>
      </c>
      <c r="D123" s="117">
        <v>0.15508021390374332</v>
      </c>
      <c r="E123" s="157">
        <v>55</v>
      </c>
      <c r="F123" s="102">
        <f t="shared" si="1"/>
        <v>139</v>
      </c>
    </row>
    <row r="124" spans="1:6" ht="14.45" customHeight="1" x14ac:dyDescent="0.2">
      <c r="A124" s="115" t="s">
        <v>148</v>
      </c>
      <c r="B124" s="116">
        <v>7.9771518613354339E-2</v>
      </c>
      <c r="C124" s="72">
        <v>70</v>
      </c>
      <c r="D124" s="117">
        <v>4.4856459330143539E-2</v>
      </c>
      <c r="E124" s="157">
        <v>39</v>
      </c>
      <c r="F124" s="102">
        <f t="shared" si="1"/>
        <v>109</v>
      </c>
    </row>
    <row r="125" spans="1:6" ht="14.45" customHeight="1" x14ac:dyDescent="0.2">
      <c r="A125" s="115" t="s">
        <v>149</v>
      </c>
      <c r="B125" s="116">
        <v>0.13028169014084506</v>
      </c>
      <c r="C125" s="72">
        <v>84</v>
      </c>
      <c r="D125" s="117">
        <v>6.0329067641681902E-2</v>
      </c>
      <c r="E125" s="157">
        <v>44</v>
      </c>
      <c r="F125" s="102">
        <f t="shared" si="1"/>
        <v>128</v>
      </c>
    </row>
    <row r="126" spans="1:6" ht="14.45" customHeight="1" x14ac:dyDescent="0.2">
      <c r="A126" s="115" t="s">
        <v>150</v>
      </c>
      <c r="B126" s="116">
        <v>0.15886134067952251</v>
      </c>
      <c r="C126" s="72">
        <v>84</v>
      </c>
      <c r="D126" s="117">
        <v>6.1908856405846945E-2</v>
      </c>
      <c r="E126" s="157">
        <v>44</v>
      </c>
      <c r="F126" s="102">
        <f t="shared" si="1"/>
        <v>128</v>
      </c>
    </row>
    <row r="127" spans="1:6" ht="14.45" customHeight="1" x14ac:dyDescent="0.2">
      <c r="A127" s="115" t="s">
        <v>151</v>
      </c>
      <c r="B127" s="116">
        <v>0.14330763840224248</v>
      </c>
      <c r="C127" s="72">
        <v>84</v>
      </c>
      <c r="D127" s="117">
        <v>6.6021627774615829E-2</v>
      </c>
      <c r="E127" s="157">
        <v>44</v>
      </c>
      <c r="F127" s="102">
        <f t="shared" si="1"/>
        <v>128</v>
      </c>
    </row>
    <row r="128" spans="1:6" ht="14.45" customHeight="1" x14ac:dyDescent="0.2">
      <c r="A128" s="115" t="s">
        <v>152</v>
      </c>
      <c r="B128" s="116">
        <v>0.24324324324324326</v>
      </c>
      <c r="C128" s="72">
        <v>98</v>
      </c>
      <c r="D128" s="117">
        <v>0</v>
      </c>
      <c r="E128" s="157">
        <v>28</v>
      </c>
      <c r="F128" s="102">
        <f t="shared" si="1"/>
        <v>126</v>
      </c>
    </row>
    <row r="129" spans="1:6" ht="14.45" customHeight="1" x14ac:dyDescent="0.2">
      <c r="A129" s="115" t="s">
        <v>153</v>
      </c>
      <c r="B129" s="116">
        <v>7.4436645733284082E-2</v>
      </c>
      <c r="C129" s="72">
        <v>70</v>
      </c>
      <c r="D129" s="117">
        <v>2.3157894736842106E-2</v>
      </c>
      <c r="E129" s="157">
        <v>33</v>
      </c>
      <c r="F129" s="102">
        <f t="shared" si="1"/>
        <v>103</v>
      </c>
    </row>
    <row r="130" spans="1:6" ht="14.45" customHeight="1" x14ac:dyDescent="0.2">
      <c r="A130" s="115" t="s">
        <v>154</v>
      </c>
      <c r="B130" s="116">
        <v>0.18775972799395543</v>
      </c>
      <c r="C130" s="72">
        <v>84</v>
      </c>
      <c r="D130" s="117">
        <v>2.4242424242424242E-2</v>
      </c>
      <c r="E130" s="157">
        <v>33</v>
      </c>
      <c r="F130" s="102">
        <f t="shared" si="1"/>
        <v>117</v>
      </c>
    </row>
    <row r="131" spans="1:6" ht="14.45" customHeight="1" x14ac:dyDescent="0.2">
      <c r="A131" s="115" t="s">
        <v>155</v>
      </c>
      <c r="B131" s="116">
        <v>0.17937417364477742</v>
      </c>
      <c r="C131" s="72">
        <v>84</v>
      </c>
      <c r="D131" s="117">
        <v>2.8694404591104734E-2</v>
      </c>
      <c r="E131" s="157">
        <v>33</v>
      </c>
      <c r="F131" s="102">
        <f t="shared" si="1"/>
        <v>117</v>
      </c>
    </row>
    <row r="132" spans="1:6" ht="14.45" customHeight="1" x14ac:dyDescent="0.2">
      <c r="A132" s="115" t="s">
        <v>156</v>
      </c>
      <c r="B132" s="116">
        <v>0.44110275689223055</v>
      </c>
      <c r="C132" s="72">
        <v>126</v>
      </c>
      <c r="D132" s="117">
        <v>2.9569892473118281E-2</v>
      </c>
      <c r="E132" s="157">
        <v>33</v>
      </c>
      <c r="F132" s="102">
        <f t="shared" si="1"/>
        <v>159</v>
      </c>
    </row>
    <row r="133" spans="1:6" ht="14.45" customHeight="1" x14ac:dyDescent="0.2">
      <c r="A133" s="115" t="s">
        <v>157</v>
      </c>
      <c r="B133" s="116">
        <v>0.28817733990147781</v>
      </c>
      <c r="C133" s="72">
        <v>98</v>
      </c>
      <c r="D133" s="117">
        <v>0</v>
      </c>
      <c r="E133" s="157">
        <v>28</v>
      </c>
      <c r="F133" s="102">
        <f t="shared" si="1"/>
        <v>126</v>
      </c>
    </row>
    <row r="134" spans="1:6" ht="14.45" customHeight="1" x14ac:dyDescent="0.2">
      <c r="A134" s="115" t="s">
        <v>158</v>
      </c>
      <c r="B134" s="116">
        <v>0.3000859845227859</v>
      </c>
      <c r="C134" s="72">
        <v>112</v>
      </c>
      <c r="D134" s="117">
        <v>6.3380281690140844E-2</v>
      </c>
      <c r="E134" s="157">
        <v>44</v>
      </c>
      <c r="F134" s="102">
        <f t="shared" si="1"/>
        <v>156</v>
      </c>
    </row>
    <row r="135" spans="1:6" ht="14.45" customHeight="1" x14ac:dyDescent="0.2">
      <c r="A135" s="115" t="s">
        <v>159</v>
      </c>
      <c r="B135" s="116">
        <v>0.20288377512379843</v>
      </c>
      <c r="C135" s="72">
        <v>98</v>
      </c>
      <c r="D135" s="117">
        <v>4.0700425934690011E-2</v>
      </c>
      <c r="E135" s="157">
        <v>39</v>
      </c>
      <c r="F135" s="102">
        <f t="shared" si="1"/>
        <v>137</v>
      </c>
    </row>
    <row r="136" spans="1:6" ht="14.45" customHeight="1" x14ac:dyDescent="0.2">
      <c r="A136" s="115" t="s">
        <v>160</v>
      </c>
      <c r="B136" s="116">
        <v>7.9754601226993863E-2</v>
      </c>
      <c r="C136" s="72">
        <v>70</v>
      </c>
      <c r="D136" s="117">
        <v>0</v>
      </c>
      <c r="E136" s="157">
        <v>28</v>
      </c>
      <c r="F136" s="102">
        <f t="shared" si="1"/>
        <v>98</v>
      </c>
    </row>
    <row r="137" spans="1:6" ht="14.45" customHeight="1" x14ac:dyDescent="0.2">
      <c r="A137" s="115" t="s">
        <v>161</v>
      </c>
      <c r="B137" s="116">
        <v>0.2414497192445125</v>
      </c>
      <c r="C137" s="72">
        <v>98</v>
      </c>
      <c r="D137" s="117">
        <v>5.4768649669499528E-2</v>
      </c>
      <c r="E137" s="157">
        <v>39</v>
      </c>
      <c r="F137" s="102">
        <f t="shared" ref="F137:F200" si="2">C137+E137</f>
        <v>137</v>
      </c>
    </row>
    <row r="138" spans="1:6" ht="14.45" customHeight="1" x14ac:dyDescent="0.2">
      <c r="A138" s="115" t="s">
        <v>162</v>
      </c>
      <c r="B138" s="116">
        <v>1</v>
      </c>
      <c r="C138" s="72">
        <v>140</v>
      </c>
      <c r="D138" s="117">
        <v>0</v>
      </c>
      <c r="E138" s="157">
        <v>28</v>
      </c>
      <c r="F138" s="102">
        <f t="shared" si="2"/>
        <v>168</v>
      </c>
    </row>
    <row r="139" spans="1:6" ht="14.45" customHeight="1" x14ac:dyDescent="0.2">
      <c r="A139" s="115" t="s">
        <v>163</v>
      </c>
      <c r="B139" s="116">
        <v>0.35508935508935507</v>
      </c>
      <c r="C139" s="72">
        <v>112</v>
      </c>
      <c r="D139" s="117">
        <v>7.1672354948805458E-2</v>
      </c>
      <c r="E139" s="157">
        <v>44</v>
      </c>
      <c r="F139" s="102">
        <f t="shared" si="2"/>
        <v>156</v>
      </c>
    </row>
    <row r="140" spans="1:6" ht="14.45" customHeight="1" x14ac:dyDescent="0.2">
      <c r="A140" s="115" t="s">
        <v>164</v>
      </c>
      <c r="B140" s="116">
        <v>0.38605542452830188</v>
      </c>
      <c r="C140" s="72">
        <v>112</v>
      </c>
      <c r="D140" s="117">
        <v>7.6566125290023199E-2</v>
      </c>
      <c r="E140" s="157">
        <v>50</v>
      </c>
      <c r="F140" s="102">
        <f t="shared" si="2"/>
        <v>162</v>
      </c>
    </row>
    <row r="141" spans="1:6" ht="14.45" customHeight="1" x14ac:dyDescent="0.2">
      <c r="A141" s="115" t="s">
        <v>165</v>
      </c>
      <c r="B141" s="116">
        <v>0.22493224932249323</v>
      </c>
      <c r="C141" s="72">
        <v>98</v>
      </c>
      <c r="D141" s="117">
        <v>0</v>
      </c>
      <c r="E141" s="157">
        <v>28</v>
      </c>
      <c r="F141" s="102">
        <f t="shared" si="2"/>
        <v>126</v>
      </c>
    </row>
    <row r="142" spans="1:6" ht="14.45" customHeight="1" x14ac:dyDescent="0.2">
      <c r="A142" s="115" t="s">
        <v>166</v>
      </c>
      <c r="B142" s="116">
        <v>0.15441176470588236</v>
      </c>
      <c r="C142" s="72">
        <v>84</v>
      </c>
      <c r="D142" s="117">
        <v>0</v>
      </c>
      <c r="E142" s="157">
        <v>28</v>
      </c>
      <c r="F142" s="102">
        <f t="shared" si="2"/>
        <v>112</v>
      </c>
    </row>
    <row r="143" spans="1:6" ht="14.45" customHeight="1" x14ac:dyDescent="0.2">
      <c r="A143" s="115" t="s">
        <v>167</v>
      </c>
      <c r="B143" s="116">
        <v>0.13634546181527388</v>
      </c>
      <c r="C143" s="72">
        <v>84</v>
      </c>
      <c r="D143" s="117">
        <v>3.535911602209945E-2</v>
      </c>
      <c r="E143" s="157">
        <v>39</v>
      </c>
      <c r="F143" s="102">
        <f t="shared" si="2"/>
        <v>123</v>
      </c>
    </row>
    <row r="144" spans="1:6" ht="14.45" customHeight="1" x14ac:dyDescent="0.2">
      <c r="A144" s="115" t="s">
        <v>168</v>
      </c>
      <c r="B144" s="116">
        <v>0.25308241401687215</v>
      </c>
      <c r="C144" s="72">
        <v>98</v>
      </c>
      <c r="D144" s="117">
        <v>2.8517110266159697E-2</v>
      </c>
      <c r="E144" s="157">
        <v>33</v>
      </c>
      <c r="F144" s="102">
        <f t="shared" si="2"/>
        <v>131</v>
      </c>
    </row>
    <row r="145" spans="1:6" ht="14.45" customHeight="1" x14ac:dyDescent="0.2">
      <c r="A145" s="115" t="s">
        <v>169</v>
      </c>
      <c r="B145" s="116">
        <v>0.1670324846356453</v>
      </c>
      <c r="C145" s="72">
        <v>84</v>
      </c>
      <c r="D145" s="117">
        <v>1.3215859030837005E-2</v>
      </c>
      <c r="E145" s="157">
        <v>33</v>
      </c>
      <c r="F145" s="102">
        <f t="shared" si="2"/>
        <v>117</v>
      </c>
    </row>
    <row r="146" spans="1:6" ht="14.45" customHeight="1" x14ac:dyDescent="0.2">
      <c r="A146" s="115" t="s">
        <v>170</v>
      </c>
      <c r="B146" s="116">
        <v>5.9669609797778411E-2</v>
      </c>
      <c r="C146" s="72">
        <v>70</v>
      </c>
      <c r="D146" s="117">
        <v>8.0137378362907838E-2</v>
      </c>
      <c r="E146" s="157">
        <v>50</v>
      </c>
      <c r="F146" s="102">
        <f t="shared" si="2"/>
        <v>120</v>
      </c>
    </row>
    <row r="147" spans="1:6" ht="14.45" customHeight="1" x14ac:dyDescent="0.2">
      <c r="A147" s="115" t="s">
        <v>171</v>
      </c>
      <c r="B147" s="116">
        <v>6.3177264363115923E-2</v>
      </c>
      <c r="C147" s="72">
        <v>70</v>
      </c>
      <c r="D147" s="117">
        <v>2.9329608938547486E-2</v>
      </c>
      <c r="E147" s="157">
        <v>33</v>
      </c>
      <c r="F147" s="102">
        <f t="shared" si="2"/>
        <v>103</v>
      </c>
    </row>
    <row r="148" spans="1:6" ht="14.45" customHeight="1" x14ac:dyDescent="0.2">
      <c r="A148" s="115" t="s">
        <v>172</v>
      </c>
      <c r="B148" s="116">
        <v>0.48837209302325579</v>
      </c>
      <c r="C148" s="72">
        <v>126</v>
      </c>
      <c r="D148" s="117">
        <v>0</v>
      </c>
      <c r="E148" s="157">
        <v>28</v>
      </c>
      <c r="F148" s="102">
        <f t="shared" si="2"/>
        <v>154</v>
      </c>
    </row>
    <row r="149" spans="1:6" ht="14.45" customHeight="1" x14ac:dyDescent="0.2">
      <c r="A149" s="115" t="s">
        <v>173</v>
      </c>
      <c r="B149" s="116">
        <v>0.10113920533481523</v>
      </c>
      <c r="C149" s="72">
        <v>84</v>
      </c>
      <c r="D149" s="117">
        <v>5.4991034070531977E-2</v>
      </c>
      <c r="E149" s="157">
        <v>39</v>
      </c>
      <c r="F149" s="102">
        <f t="shared" si="2"/>
        <v>123</v>
      </c>
    </row>
    <row r="150" spans="1:6" ht="14.45" customHeight="1" x14ac:dyDescent="0.2">
      <c r="A150" s="115" t="s">
        <v>174</v>
      </c>
      <c r="B150" s="116">
        <v>0.11859838274932614</v>
      </c>
      <c r="C150" s="72">
        <v>84</v>
      </c>
      <c r="D150" s="117">
        <v>0</v>
      </c>
      <c r="E150" s="157">
        <v>28</v>
      </c>
      <c r="F150" s="102">
        <f t="shared" si="2"/>
        <v>112</v>
      </c>
    </row>
    <row r="151" spans="1:6" ht="14.45" customHeight="1" x14ac:dyDescent="0.2">
      <c r="A151" s="115" t="s">
        <v>175</v>
      </c>
      <c r="B151" s="116">
        <v>8.668569945497015E-2</v>
      </c>
      <c r="C151" s="72">
        <v>70</v>
      </c>
      <c r="D151" s="117">
        <v>4.1292639138240578E-2</v>
      </c>
      <c r="E151" s="157">
        <v>39</v>
      </c>
      <c r="F151" s="102">
        <f t="shared" si="2"/>
        <v>109</v>
      </c>
    </row>
    <row r="152" spans="1:6" ht="14.45" customHeight="1" x14ac:dyDescent="0.2">
      <c r="A152" s="115" t="s">
        <v>176</v>
      </c>
      <c r="B152" s="116">
        <v>8.8916289902726403E-2</v>
      </c>
      <c r="C152" s="72">
        <v>70</v>
      </c>
      <c r="D152" s="117">
        <v>2.7873070325900515E-2</v>
      </c>
      <c r="E152" s="157">
        <v>33</v>
      </c>
      <c r="F152" s="102">
        <f t="shared" si="2"/>
        <v>103</v>
      </c>
    </row>
    <row r="153" spans="1:6" ht="14.45" customHeight="1" x14ac:dyDescent="0.2">
      <c r="A153" s="115" t="s">
        <v>177</v>
      </c>
      <c r="B153" s="116">
        <v>8.2111436950146624E-2</v>
      </c>
      <c r="C153" s="72">
        <v>70</v>
      </c>
      <c r="D153" s="117">
        <v>0</v>
      </c>
      <c r="E153" s="157">
        <v>28</v>
      </c>
      <c r="F153" s="102">
        <f t="shared" si="2"/>
        <v>98</v>
      </c>
    </row>
    <row r="154" spans="1:6" ht="14.45" customHeight="1" x14ac:dyDescent="0.2">
      <c r="A154" s="115" t="s">
        <v>178</v>
      </c>
      <c r="B154" s="116">
        <v>7.284413497589716E-2</v>
      </c>
      <c r="C154" s="72">
        <v>70</v>
      </c>
      <c r="D154" s="117">
        <v>1.1974380395433026E-2</v>
      </c>
      <c r="E154" s="157">
        <v>33</v>
      </c>
      <c r="F154" s="102">
        <f t="shared" si="2"/>
        <v>103</v>
      </c>
    </row>
    <row r="155" spans="1:6" ht="14.45" customHeight="1" x14ac:dyDescent="0.2">
      <c r="A155" s="115" t="s">
        <v>179</v>
      </c>
      <c r="B155" s="116">
        <v>0.63439999999999996</v>
      </c>
      <c r="C155" s="72">
        <v>140</v>
      </c>
      <c r="D155" s="117">
        <v>5.8252427184466021E-2</v>
      </c>
      <c r="E155" s="157">
        <v>44</v>
      </c>
      <c r="F155" s="102">
        <f t="shared" si="2"/>
        <v>184</v>
      </c>
    </row>
    <row r="156" spans="1:6" ht="14.45" customHeight="1" x14ac:dyDescent="0.2">
      <c r="A156" s="115" t="s">
        <v>180</v>
      </c>
      <c r="B156" s="116">
        <v>0.34658187599364071</v>
      </c>
      <c r="C156" s="72">
        <v>112</v>
      </c>
      <c r="D156" s="117">
        <v>1.8181818181818181E-2</v>
      </c>
      <c r="E156" s="157">
        <v>33</v>
      </c>
      <c r="F156" s="102">
        <f t="shared" si="2"/>
        <v>145</v>
      </c>
    </row>
    <row r="157" spans="1:6" ht="14.45" customHeight="1" x14ac:dyDescent="0.2">
      <c r="A157" s="115" t="s">
        <v>181</v>
      </c>
      <c r="B157" s="116">
        <v>0.21653358384217944</v>
      </c>
      <c r="C157" s="72">
        <v>98</v>
      </c>
      <c r="D157" s="117">
        <v>3.3783783783783786E-2</v>
      </c>
      <c r="E157" s="157">
        <v>33</v>
      </c>
      <c r="F157" s="102">
        <f t="shared" si="2"/>
        <v>131</v>
      </c>
    </row>
    <row r="158" spans="1:6" ht="14.45" customHeight="1" x14ac:dyDescent="0.2">
      <c r="A158" s="115" t="s">
        <v>182</v>
      </c>
      <c r="B158" s="116">
        <v>4.63980463980464E-2</v>
      </c>
      <c r="C158" s="72">
        <v>70</v>
      </c>
      <c r="D158" s="117">
        <v>0.100418410041841</v>
      </c>
      <c r="E158" s="157">
        <v>55</v>
      </c>
      <c r="F158" s="102">
        <f t="shared" si="2"/>
        <v>125</v>
      </c>
    </row>
    <row r="159" spans="1:6" ht="14.45" customHeight="1" x14ac:dyDescent="0.2">
      <c r="A159" s="115" t="s">
        <v>183</v>
      </c>
      <c r="B159" s="116">
        <v>0.17189460476787954</v>
      </c>
      <c r="C159" s="72">
        <v>84</v>
      </c>
      <c r="D159" s="117">
        <v>2.7322404371584699E-2</v>
      </c>
      <c r="E159" s="157">
        <v>33</v>
      </c>
      <c r="F159" s="102">
        <f t="shared" si="2"/>
        <v>117</v>
      </c>
    </row>
    <row r="160" spans="1:6" ht="14.45" customHeight="1" x14ac:dyDescent="0.2">
      <c r="A160" s="115" t="s">
        <v>184</v>
      </c>
      <c r="B160" s="116">
        <v>0.16510253736531108</v>
      </c>
      <c r="C160" s="72">
        <v>84</v>
      </c>
      <c r="D160" s="117">
        <v>3.3966609096142776E-2</v>
      </c>
      <c r="E160" s="157">
        <v>33</v>
      </c>
      <c r="F160" s="102">
        <f t="shared" si="2"/>
        <v>117</v>
      </c>
    </row>
    <row r="161" spans="1:6" ht="14.45" customHeight="1" x14ac:dyDescent="0.2">
      <c r="A161" s="115" t="s">
        <v>185</v>
      </c>
      <c r="B161" s="116">
        <v>0.21875</v>
      </c>
      <c r="C161" s="72">
        <v>98</v>
      </c>
      <c r="D161" s="117">
        <v>0</v>
      </c>
      <c r="E161" s="157">
        <v>28</v>
      </c>
      <c r="F161" s="102">
        <f t="shared" si="2"/>
        <v>126</v>
      </c>
    </row>
    <row r="162" spans="1:6" ht="14.45" customHeight="1" x14ac:dyDescent="0.2">
      <c r="A162" s="115" t="s">
        <v>186</v>
      </c>
      <c r="B162" s="116">
        <v>0.21700879765395895</v>
      </c>
      <c r="C162" s="72">
        <v>98</v>
      </c>
      <c r="D162" s="117">
        <v>1.0309278350515464E-2</v>
      </c>
      <c r="E162" s="157">
        <v>33</v>
      </c>
      <c r="F162" s="102">
        <f t="shared" si="2"/>
        <v>131</v>
      </c>
    </row>
    <row r="163" spans="1:6" ht="14.45" customHeight="1" x14ac:dyDescent="0.2">
      <c r="A163" s="115" t="s">
        <v>187</v>
      </c>
      <c r="B163" s="116">
        <v>0.39749702026221695</v>
      </c>
      <c r="C163" s="72">
        <v>126</v>
      </c>
      <c r="D163" s="117">
        <v>6.2176165803108807E-2</v>
      </c>
      <c r="E163" s="157">
        <v>44</v>
      </c>
      <c r="F163" s="102">
        <f t="shared" si="2"/>
        <v>170</v>
      </c>
    </row>
    <row r="164" spans="1:6" ht="14.45" customHeight="1" x14ac:dyDescent="0.2">
      <c r="A164" s="115" t="s">
        <v>188</v>
      </c>
      <c r="B164" s="116">
        <v>0.20931174089068827</v>
      </c>
      <c r="C164" s="72">
        <v>98</v>
      </c>
      <c r="D164" s="117">
        <v>9.5079232693911594E-2</v>
      </c>
      <c r="E164" s="157">
        <v>55</v>
      </c>
      <c r="F164" s="102">
        <f t="shared" si="2"/>
        <v>153</v>
      </c>
    </row>
    <row r="165" spans="1:6" ht="14.45" customHeight="1" x14ac:dyDescent="0.2">
      <c r="A165" s="115" t="s">
        <v>189</v>
      </c>
      <c r="B165" s="116">
        <v>5.0104870659519928E-2</v>
      </c>
      <c r="C165" s="72">
        <v>70</v>
      </c>
      <c r="D165" s="117">
        <v>1.5625E-2</v>
      </c>
      <c r="E165" s="157">
        <v>33</v>
      </c>
      <c r="F165" s="102">
        <f t="shared" si="2"/>
        <v>103</v>
      </c>
    </row>
    <row r="166" spans="1:6" ht="14.45" customHeight="1" x14ac:dyDescent="0.2">
      <c r="A166" s="115" t="s">
        <v>190</v>
      </c>
      <c r="B166" s="116">
        <v>0.15361930294906168</v>
      </c>
      <c r="C166" s="72">
        <v>84</v>
      </c>
      <c r="D166" s="117">
        <v>8.5959885386819479E-2</v>
      </c>
      <c r="E166" s="157">
        <v>50</v>
      </c>
      <c r="F166" s="102">
        <f t="shared" si="2"/>
        <v>134</v>
      </c>
    </row>
    <row r="167" spans="1:6" ht="14.45" customHeight="1" x14ac:dyDescent="0.2">
      <c r="A167" s="115" t="s">
        <v>191</v>
      </c>
      <c r="B167" s="116">
        <v>0.30754352030947774</v>
      </c>
      <c r="C167" s="72">
        <v>112</v>
      </c>
      <c r="D167" s="117">
        <v>0</v>
      </c>
      <c r="E167" s="157">
        <v>28</v>
      </c>
      <c r="F167" s="102">
        <f t="shared" si="2"/>
        <v>140</v>
      </c>
    </row>
    <row r="168" spans="1:6" ht="14.45" customHeight="1" x14ac:dyDescent="0.2">
      <c r="A168" s="115" t="s">
        <v>192</v>
      </c>
      <c r="B168" s="116">
        <v>0</v>
      </c>
      <c r="C168" s="72">
        <v>70</v>
      </c>
      <c r="D168" s="117">
        <v>0</v>
      </c>
      <c r="E168" s="157">
        <v>28</v>
      </c>
      <c r="F168" s="102">
        <f t="shared" si="2"/>
        <v>98</v>
      </c>
    </row>
    <row r="169" spans="1:6" ht="14.45" customHeight="1" x14ac:dyDescent="0.2">
      <c r="A169" s="115" t="s">
        <v>193</v>
      </c>
      <c r="B169" s="116">
        <v>0.22807017543859648</v>
      </c>
      <c r="C169" s="72">
        <v>98</v>
      </c>
      <c r="D169" s="117">
        <v>0</v>
      </c>
      <c r="E169" s="157">
        <v>28</v>
      </c>
      <c r="F169" s="102">
        <f t="shared" si="2"/>
        <v>126</v>
      </c>
    </row>
    <row r="170" spans="1:6" ht="14.45" customHeight="1" x14ac:dyDescent="0.2">
      <c r="A170" s="115" t="s">
        <v>194</v>
      </c>
      <c r="B170" s="116">
        <v>0.21677873839257125</v>
      </c>
      <c r="C170" s="72">
        <v>98</v>
      </c>
      <c r="D170" s="117">
        <v>2.4461269656377401E-2</v>
      </c>
      <c r="E170" s="157">
        <v>33</v>
      </c>
      <c r="F170" s="102">
        <f t="shared" si="2"/>
        <v>131</v>
      </c>
    </row>
    <row r="171" spans="1:6" ht="14.45" customHeight="1" x14ac:dyDescent="0.2">
      <c r="A171" s="115" t="s">
        <v>195</v>
      </c>
      <c r="B171" s="116">
        <v>0.37827715355805241</v>
      </c>
      <c r="C171" s="72">
        <v>112</v>
      </c>
      <c r="D171" s="117">
        <v>4.49438202247191E-2</v>
      </c>
      <c r="E171" s="157">
        <v>39</v>
      </c>
      <c r="F171" s="102">
        <f t="shared" si="2"/>
        <v>151</v>
      </c>
    </row>
    <row r="172" spans="1:6" ht="14.45" customHeight="1" x14ac:dyDescent="0.2">
      <c r="A172" s="115" t="s">
        <v>196</v>
      </c>
      <c r="B172" s="116">
        <v>0.37016574585635359</v>
      </c>
      <c r="C172" s="72">
        <v>112</v>
      </c>
      <c r="D172" s="117">
        <v>4.0114613180515762E-2</v>
      </c>
      <c r="E172" s="157">
        <v>39</v>
      </c>
      <c r="F172" s="102">
        <f t="shared" si="2"/>
        <v>151</v>
      </c>
    </row>
    <row r="173" spans="1:6" ht="14.45" customHeight="1" x14ac:dyDescent="0.2">
      <c r="A173" s="115" t="s">
        <v>197</v>
      </c>
      <c r="B173" s="116">
        <v>7.3498233215547701E-2</v>
      </c>
      <c r="C173" s="72">
        <v>70</v>
      </c>
      <c r="D173" s="117">
        <v>5.0160085378868728E-2</v>
      </c>
      <c r="E173" s="157">
        <v>39</v>
      </c>
      <c r="F173" s="102">
        <f t="shared" si="2"/>
        <v>109</v>
      </c>
    </row>
    <row r="174" spans="1:6" ht="14.45" customHeight="1" x14ac:dyDescent="0.2">
      <c r="A174" s="115" t="s">
        <v>198</v>
      </c>
      <c r="B174" s="116">
        <v>0.19543509272467904</v>
      </c>
      <c r="C174" s="72">
        <v>84</v>
      </c>
      <c r="D174" s="117">
        <v>3.0165912518853697E-3</v>
      </c>
      <c r="E174" s="157">
        <v>28</v>
      </c>
      <c r="F174" s="102">
        <f t="shared" si="2"/>
        <v>112</v>
      </c>
    </row>
    <row r="175" spans="1:6" ht="14.45" customHeight="1" x14ac:dyDescent="0.2">
      <c r="A175" s="115" t="s">
        <v>199</v>
      </c>
      <c r="B175" s="116">
        <v>4.050978607191625E-2</v>
      </c>
      <c r="C175" s="72">
        <v>70</v>
      </c>
      <c r="D175" s="117">
        <v>7.0162481536189068E-3</v>
      </c>
      <c r="E175" s="157">
        <v>33</v>
      </c>
      <c r="F175" s="102">
        <f t="shared" si="2"/>
        <v>103</v>
      </c>
    </row>
    <row r="176" spans="1:6" ht="14.45" customHeight="1" x14ac:dyDescent="0.2">
      <c r="A176" s="115" t="s">
        <v>200</v>
      </c>
      <c r="B176" s="116">
        <v>0.21611103904527176</v>
      </c>
      <c r="C176" s="72">
        <v>98</v>
      </c>
      <c r="D176" s="117">
        <v>5.6575682382133993E-2</v>
      </c>
      <c r="E176" s="157">
        <v>44</v>
      </c>
      <c r="F176" s="102">
        <f t="shared" si="2"/>
        <v>142</v>
      </c>
    </row>
    <row r="177" spans="1:6" ht="14.45" customHeight="1" x14ac:dyDescent="0.2">
      <c r="A177" s="115" t="s">
        <v>201</v>
      </c>
      <c r="B177" s="116">
        <v>0.13468013468013468</v>
      </c>
      <c r="C177" s="72">
        <v>84</v>
      </c>
      <c r="D177" s="117">
        <v>6.3492063492063492E-3</v>
      </c>
      <c r="E177" s="157">
        <v>33</v>
      </c>
      <c r="F177" s="102">
        <f t="shared" si="2"/>
        <v>117</v>
      </c>
    </row>
    <row r="178" spans="1:6" ht="14.45" customHeight="1" x14ac:dyDescent="0.2">
      <c r="A178" s="115" t="s">
        <v>202</v>
      </c>
      <c r="B178" s="116">
        <v>9.4117647058823528E-2</v>
      </c>
      <c r="C178" s="72">
        <v>70</v>
      </c>
      <c r="D178" s="117">
        <v>2.7777777777777776E-2</v>
      </c>
      <c r="E178" s="157">
        <v>33</v>
      </c>
      <c r="F178" s="102">
        <f t="shared" si="2"/>
        <v>103</v>
      </c>
    </row>
    <row r="179" spans="1:6" ht="14.45" customHeight="1" x14ac:dyDescent="0.2">
      <c r="A179" s="115" t="s">
        <v>203</v>
      </c>
      <c r="B179" s="116">
        <v>4.103405826836274E-2</v>
      </c>
      <c r="C179" s="72">
        <v>70</v>
      </c>
      <c r="D179" s="117">
        <v>2.1766169154228857E-2</v>
      </c>
      <c r="E179" s="157">
        <v>33</v>
      </c>
      <c r="F179" s="102">
        <f t="shared" si="2"/>
        <v>103</v>
      </c>
    </row>
    <row r="180" spans="1:6" ht="14.45" customHeight="1" x14ac:dyDescent="0.2">
      <c r="A180" s="115" t="s">
        <v>204</v>
      </c>
      <c r="B180" s="116">
        <v>0</v>
      </c>
      <c r="C180" s="72">
        <v>70</v>
      </c>
      <c r="D180" s="117">
        <v>0</v>
      </c>
      <c r="E180" s="157">
        <v>28</v>
      </c>
      <c r="F180" s="102">
        <f t="shared" si="2"/>
        <v>98</v>
      </c>
    </row>
    <row r="181" spans="1:6" ht="14.45" customHeight="1" x14ac:dyDescent="0.2">
      <c r="A181" s="115" t="s">
        <v>205</v>
      </c>
      <c r="B181" s="116">
        <v>0.11042439225381129</v>
      </c>
      <c r="C181" s="72">
        <v>84</v>
      </c>
      <c r="D181" s="117">
        <v>2.2127659574468085E-2</v>
      </c>
      <c r="E181" s="157">
        <v>33</v>
      </c>
      <c r="F181" s="102">
        <f t="shared" si="2"/>
        <v>117</v>
      </c>
    </row>
    <row r="182" spans="1:6" ht="14.45" customHeight="1" x14ac:dyDescent="0.2">
      <c r="A182" s="115" t="s">
        <v>206</v>
      </c>
      <c r="B182" s="116">
        <v>3.0042918454935622E-2</v>
      </c>
      <c r="C182" s="72">
        <v>70</v>
      </c>
      <c r="D182" s="117">
        <v>5.5214723926380369E-2</v>
      </c>
      <c r="E182" s="157">
        <v>44</v>
      </c>
      <c r="F182" s="102">
        <f t="shared" si="2"/>
        <v>114</v>
      </c>
    </row>
    <row r="183" spans="1:6" ht="14.45" customHeight="1" x14ac:dyDescent="0.2">
      <c r="A183" s="115" t="s">
        <v>207</v>
      </c>
      <c r="B183" s="116">
        <v>2.1386908619572261E-2</v>
      </c>
      <c r="C183" s="72">
        <v>70</v>
      </c>
      <c r="D183" s="117">
        <v>4.8926014319809072E-2</v>
      </c>
      <c r="E183" s="157">
        <v>39</v>
      </c>
      <c r="F183" s="102">
        <f t="shared" si="2"/>
        <v>109</v>
      </c>
    </row>
    <row r="184" spans="1:6" ht="14.45" customHeight="1" x14ac:dyDescent="0.2">
      <c r="A184" s="115" t="s">
        <v>208</v>
      </c>
      <c r="B184" s="116">
        <v>4.0816326530612242E-2</v>
      </c>
      <c r="C184" s="72">
        <v>70</v>
      </c>
      <c r="D184" s="117">
        <v>7.407407407407407E-2</v>
      </c>
      <c r="E184" s="157">
        <v>44</v>
      </c>
      <c r="F184" s="102">
        <f t="shared" si="2"/>
        <v>114</v>
      </c>
    </row>
    <row r="185" spans="1:6" ht="14.45" customHeight="1" x14ac:dyDescent="0.2">
      <c r="A185" s="115" t="s">
        <v>209</v>
      </c>
      <c r="B185" s="116">
        <v>0.44812362030905079</v>
      </c>
      <c r="C185" s="72">
        <v>126</v>
      </c>
      <c r="D185" s="117">
        <v>6.1224489795918366E-2</v>
      </c>
      <c r="E185" s="157">
        <v>44</v>
      </c>
      <c r="F185" s="102">
        <f t="shared" si="2"/>
        <v>170</v>
      </c>
    </row>
    <row r="186" spans="1:6" ht="14.45" customHeight="1" x14ac:dyDescent="0.2">
      <c r="A186" s="115" t="s">
        <v>210</v>
      </c>
      <c r="B186" s="116">
        <v>0.10555555555555556</v>
      </c>
      <c r="C186" s="72">
        <v>84</v>
      </c>
      <c r="D186" s="117">
        <v>0</v>
      </c>
      <c r="E186" s="157">
        <v>28</v>
      </c>
      <c r="F186" s="102">
        <f t="shared" si="2"/>
        <v>112</v>
      </c>
    </row>
    <row r="187" spans="1:6" ht="14.45" customHeight="1" x14ac:dyDescent="0.2">
      <c r="A187" s="115" t="s">
        <v>211</v>
      </c>
      <c r="B187" s="116">
        <v>0.1822759315206445</v>
      </c>
      <c r="C187" s="72">
        <v>84</v>
      </c>
      <c r="D187" s="117">
        <v>4.6728971962616821E-2</v>
      </c>
      <c r="E187" s="157">
        <v>39</v>
      </c>
      <c r="F187" s="102">
        <f t="shared" si="2"/>
        <v>123</v>
      </c>
    </row>
    <row r="188" spans="1:6" ht="14.45" customHeight="1" x14ac:dyDescent="0.2">
      <c r="A188" s="115" t="s">
        <v>212</v>
      </c>
      <c r="B188" s="116">
        <v>0</v>
      </c>
      <c r="C188" s="72">
        <v>70</v>
      </c>
      <c r="D188" s="117">
        <v>0</v>
      </c>
      <c r="E188" s="157">
        <v>28</v>
      </c>
      <c r="F188" s="102">
        <f t="shared" si="2"/>
        <v>98</v>
      </c>
    </row>
    <row r="189" spans="1:6" ht="14.45" customHeight="1" x14ac:dyDescent="0.2">
      <c r="A189" s="115" t="s">
        <v>213</v>
      </c>
      <c r="B189" s="116">
        <v>0.12926073483842407</v>
      </c>
      <c r="C189" s="72">
        <v>84</v>
      </c>
      <c r="D189" s="117">
        <v>8.4000000000000005E-2</v>
      </c>
      <c r="E189" s="157">
        <v>50</v>
      </c>
      <c r="F189" s="102">
        <f t="shared" si="2"/>
        <v>134</v>
      </c>
    </row>
    <row r="190" spans="1:6" ht="14.45" customHeight="1" x14ac:dyDescent="0.2">
      <c r="A190" s="115" t="s">
        <v>214</v>
      </c>
      <c r="B190" s="116">
        <v>0.24603174603174602</v>
      </c>
      <c r="C190" s="72">
        <v>98</v>
      </c>
      <c r="D190" s="117">
        <v>7.2992700729927005E-3</v>
      </c>
      <c r="E190" s="157">
        <v>33</v>
      </c>
      <c r="F190" s="102">
        <f t="shared" si="2"/>
        <v>131</v>
      </c>
    </row>
    <row r="191" spans="1:6" ht="14.45" customHeight="1" x14ac:dyDescent="0.2">
      <c r="A191" s="115" t="s">
        <v>215</v>
      </c>
      <c r="B191" s="116">
        <v>0.27842069434989791</v>
      </c>
      <c r="C191" s="72">
        <v>98</v>
      </c>
      <c r="D191" s="117">
        <v>0.2</v>
      </c>
      <c r="E191" s="157">
        <v>55</v>
      </c>
      <c r="F191" s="102">
        <f t="shared" si="2"/>
        <v>153</v>
      </c>
    </row>
    <row r="192" spans="1:6" ht="14.45" customHeight="1" x14ac:dyDescent="0.2">
      <c r="A192" s="115" t="s">
        <v>216</v>
      </c>
      <c r="B192" s="116">
        <v>0.42547425474254741</v>
      </c>
      <c r="C192" s="72">
        <v>126</v>
      </c>
      <c r="D192" s="117">
        <v>8.5714285714285715E-2</v>
      </c>
      <c r="E192" s="157">
        <v>50</v>
      </c>
      <c r="F192" s="102">
        <f t="shared" si="2"/>
        <v>176</v>
      </c>
    </row>
    <row r="193" spans="1:6" ht="14.45" customHeight="1" x14ac:dyDescent="0.2">
      <c r="A193" s="115" t="s">
        <v>217</v>
      </c>
      <c r="B193" s="116">
        <v>0.15278934221482099</v>
      </c>
      <c r="C193" s="72">
        <v>84</v>
      </c>
      <c r="D193" s="117">
        <v>2.7695351137487636E-2</v>
      </c>
      <c r="E193" s="157">
        <v>33</v>
      </c>
      <c r="F193" s="102">
        <f t="shared" si="2"/>
        <v>117</v>
      </c>
    </row>
    <row r="194" spans="1:6" ht="14.45" customHeight="1" x14ac:dyDescent="0.2">
      <c r="A194" s="115" t="s">
        <v>218</v>
      </c>
      <c r="B194" s="116">
        <v>0.11790744466800805</v>
      </c>
      <c r="C194" s="72">
        <v>84</v>
      </c>
      <c r="D194" s="117">
        <v>3.287671232876712E-2</v>
      </c>
      <c r="E194" s="157">
        <v>33</v>
      </c>
      <c r="F194" s="102">
        <f t="shared" si="2"/>
        <v>117</v>
      </c>
    </row>
    <row r="195" spans="1:6" ht="14.45" customHeight="1" x14ac:dyDescent="0.2">
      <c r="A195" s="115" t="s">
        <v>219</v>
      </c>
      <c r="B195" s="116">
        <v>0.1778265642151482</v>
      </c>
      <c r="C195" s="72">
        <v>84</v>
      </c>
      <c r="D195" s="117">
        <v>1.0714285714285714E-2</v>
      </c>
      <c r="E195" s="157">
        <v>33</v>
      </c>
      <c r="F195" s="102">
        <f t="shared" si="2"/>
        <v>117</v>
      </c>
    </row>
    <row r="196" spans="1:6" ht="14.45" customHeight="1" x14ac:dyDescent="0.2">
      <c r="A196" s="115" t="s">
        <v>220</v>
      </c>
      <c r="B196" s="116">
        <v>0</v>
      </c>
      <c r="C196" s="72">
        <v>70</v>
      </c>
      <c r="D196" s="117">
        <v>4.2372881355932202E-2</v>
      </c>
      <c r="E196" s="157">
        <v>39</v>
      </c>
      <c r="F196" s="102">
        <f t="shared" si="2"/>
        <v>109</v>
      </c>
    </row>
    <row r="197" spans="1:6" ht="14.45" customHeight="1" x14ac:dyDescent="0.2">
      <c r="A197" s="115" t="s">
        <v>221</v>
      </c>
      <c r="B197" s="116">
        <v>0</v>
      </c>
      <c r="C197" s="72">
        <v>70</v>
      </c>
      <c r="D197" s="117">
        <v>0</v>
      </c>
      <c r="E197" s="157">
        <v>28</v>
      </c>
      <c r="F197" s="102">
        <f t="shared" si="2"/>
        <v>98</v>
      </c>
    </row>
    <row r="198" spans="1:6" ht="14.45" customHeight="1" x14ac:dyDescent="0.2">
      <c r="A198" s="115" t="s">
        <v>222</v>
      </c>
      <c r="B198" s="116">
        <v>0.12553085186110416</v>
      </c>
      <c r="C198" s="72">
        <v>84</v>
      </c>
      <c r="D198" s="117">
        <v>2.2941970310391364E-2</v>
      </c>
      <c r="E198" s="157">
        <v>33</v>
      </c>
      <c r="F198" s="102">
        <f t="shared" si="2"/>
        <v>117</v>
      </c>
    </row>
    <row r="199" spans="1:6" ht="14.45" customHeight="1" x14ac:dyDescent="0.2">
      <c r="A199" s="115" t="s">
        <v>223</v>
      </c>
      <c r="B199" s="116">
        <v>0.19047619047619047</v>
      </c>
      <c r="C199" s="72">
        <v>84</v>
      </c>
      <c r="D199" s="117">
        <v>0</v>
      </c>
      <c r="E199" s="157">
        <v>28</v>
      </c>
      <c r="F199" s="102">
        <f t="shared" si="2"/>
        <v>112</v>
      </c>
    </row>
    <row r="200" spans="1:6" ht="14.45" customHeight="1" x14ac:dyDescent="0.2">
      <c r="A200" s="115" t="s">
        <v>224</v>
      </c>
      <c r="B200" s="116">
        <v>0.25791855203619912</v>
      </c>
      <c r="C200" s="72">
        <v>98</v>
      </c>
      <c r="D200" s="117">
        <v>0</v>
      </c>
      <c r="E200" s="157">
        <v>28</v>
      </c>
      <c r="F200" s="102">
        <f t="shared" si="2"/>
        <v>126</v>
      </c>
    </row>
    <row r="201" spans="1:6" ht="14.45" customHeight="1" x14ac:dyDescent="0.2">
      <c r="A201" s="115" t="s">
        <v>225</v>
      </c>
      <c r="B201" s="116">
        <v>0.27369510572231259</v>
      </c>
      <c r="C201" s="72">
        <v>98</v>
      </c>
      <c r="D201" s="117">
        <v>4.4209215442092158E-2</v>
      </c>
      <c r="E201" s="157">
        <v>39</v>
      </c>
      <c r="F201" s="102">
        <f t="shared" ref="F201:F223" si="3">C201+E201</f>
        <v>137</v>
      </c>
    </row>
    <row r="202" spans="1:6" ht="14.45" customHeight="1" x14ac:dyDescent="0.2">
      <c r="A202" s="115" t="s">
        <v>226</v>
      </c>
      <c r="B202" s="116">
        <v>0.2318840579710145</v>
      </c>
      <c r="C202" s="72">
        <v>98</v>
      </c>
      <c r="D202" s="117">
        <v>0</v>
      </c>
      <c r="E202" s="157">
        <v>28</v>
      </c>
      <c r="F202" s="102">
        <f t="shared" si="3"/>
        <v>126</v>
      </c>
    </row>
    <row r="203" spans="1:6" ht="14.45" customHeight="1" x14ac:dyDescent="0.2">
      <c r="A203" s="115" t="s">
        <v>227</v>
      </c>
      <c r="B203" s="116">
        <v>0.13808391003460208</v>
      </c>
      <c r="C203" s="72">
        <v>84</v>
      </c>
      <c r="D203" s="117">
        <v>5.2031902772502851E-2</v>
      </c>
      <c r="E203" s="157">
        <v>39</v>
      </c>
      <c r="F203" s="102">
        <f t="shared" si="3"/>
        <v>123</v>
      </c>
    </row>
    <row r="204" spans="1:6" ht="14.45" customHeight="1" x14ac:dyDescent="0.2">
      <c r="A204" s="115" t="s">
        <v>228</v>
      </c>
      <c r="B204" s="116">
        <v>0.228430566967954</v>
      </c>
      <c r="C204" s="72">
        <v>98</v>
      </c>
      <c r="D204" s="117">
        <v>1.4950166112956811E-2</v>
      </c>
      <c r="E204" s="157">
        <v>33</v>
      </c>
      <c r="F204" s="102">
        <f t="shared" si="3"/>
        <v>131</v>
      </c>
    </row>
    <row r="205" spans="1:6" ht="14.45" customHeight="1" x14ac:dyDescent="0.2">
      <c r="A205" s="115" t="s">
        <v>229</v>
      </c>
      <c r="B205" s="116">
        <v>0.13279270146984287</v>
      </c>
      <c r="C205" s="72">
        <v>84</v>
      </c>
      <c r="D205" s="117">
        <v>3.6319612590799029E-2</v>
      </c>
      <c r="E205" s="157">
        <v>39</v>
      </c>
      <c r="F205" s="102">
        <f t="shared" si="3"/>
        <v>123</v>
      </c>
    </row>
    <row r="206" spans="1:6" ht="14.45" customHeight="1" x14ac:dyDescent="0.2">
      <c r="A206" s="115" t="s">
        <v>230</v>
      </c>
      <c r="B206" s="116">
        <v>9.3415007656967836E-2</v>
      </c>
      <c r="C206" s="72">
        <v>70</v>
      </c>
      <c r="D206" s="117">
        <v>2.9914529914529916E-2</v>
      </c>
      <c r="E206" s="157">
        <v>33</v>
      </c>
      <c r="F206" s="102">
        <f t="shared" si="3"/>
        <v>103</v>
      </c>
    </row>
    <row r="207" spans="1:6" ht="14.45" customHeight="1" x14ac:dyDescent="0.2">
      <c r="A207" s="115" t="s">
        <v>231</v>
      </c>
      <c r="B207" s="116">
        <v>0</v>
      </c>
      <c r="C207" s="72">
        <v>70</v>
      </c>
      <c r="D207" s="117">
        <v>4.7058823529411764E-2</v>
      </c>
      <c r="E207" s="157">
        <v>39</v>
      </c>
      <c r="F207" s="102">
        <f t="shared" si="3"/>
        <v>109</v>
      </c>
    </row>
    <row r="208" spans="1:6" ht="14.45" customHeight="1" x14ac:dyDescent="0.2">
      <c r="A208" s="115" t="s">
        <v>232</v>
      </c>
      <c r="B208" s="116">
        <v>0.37348734873487349</v>
      </c>
      <c r="C208" s="72">
        <v>112</v>
      </c>
      <c r="D208" s="117">
        <v>4.1832669322709161E-2</v>
      </c>
      <c r="E208" s="157">
        <v>39</v>
      </c>
      <c r="F208" s="102">
        <f t="shared" si="3"/>
        <v>151</v>
      </c>
    </row>
    <row r="209" spans="1:6" ht="14.45" customHeight="1" x14ac:dyDescent="0.2">
      <c r="A209" s="115" t="s">
        <v>233</v>
      </c>
      <c r="B209" s="116">
        <v>0.16919739696312364</v>
      </c>
      <c r="C209" s="72">
        <v>84</v>
      </c>
      <c r="D209" s="117">
        <v>0.1003671970624235</v>
      </c>
      <c r="E209" s="157">
        <v>55</v>
      </c>
      <c r="F209" s="102">
        <f t="shared" si="3"/>
        <v>139</v>
      </c>
    </row>
    <row r="210" spans="1:6" ht="14.45" customHeight="1" x14ac:dyDescent="0.2">
      <c r="A210" s="115" t="s">
        <v>234</v>
      </c>
      <c r="B210" s="116">
        <v>0.37323943661971831</v>
      </c>
      <c r="C210" s="72">
        <v>112</v>
      </c>
      <c r="D210" s="117">
        <v>1.3698630136986301E-2</v>
      </c>
      <c r="E210" s="157">
        <v>33</v>
      </c>
      <c r="F210" s="102">
        <f t="shared" si="3"/>
        <v>145</v>
      </c>
    </row>
    <row r="211" spans="1:6" ht="14.45" customHeight="1" x14ac:dyDescent="0.2">
      <c r="A211" s="115" t="s">
        <v>235</v>
      </c>
      <c r="B211" s="116">
        <v>0.10076591670655816</v>
      </c>
      <c r="C211" s="72">
        <v>84</v>
      </c>
      <c r="D211" s="117">
        <v>5.0255536626916522E-2</v>
      </c>
      <c r="E211" s="157">
        <v>39</v>
      </c>
      <c r="F211" s="102">
        <f t="shared" si="3"/>
        <v>123</v>
      </c>
    </row>
    <row r="212" spans="1:6" ht="14.45" customHeight="1" x14ac:dyDescent="0.2">
      <c r="A212" s="115" t="s">
        <v>236</v>
      </c>
      <c r="B212" s="116">
        <v>0.5</v>
      </c>
      <c r="C212" s="72">
        <v>140</v>
      </c>
      <c r="D212" s="117">
        <v>0.10526315789473684</v>
      </c>
      <c r="E212" s="157">
        <v>55</v>
      </c>
      <c r="F212" s="102">
        <f t="shared" si="3"/>
        <v>195</v>
      </c>
    </row>
    <row r="213" spans="1:6" ht="14.45" customHeight="1" x14ac:dyDescent="0.2">
      <c r="A213" s="115" t="s">
        <v>237</v>
      </c>
      <c r="B213" s="116">
        <v>0.21383382539013074</v>
      </c>
      <c r="C213" s="72">
        <v>98</v>
      </c>
      <c r="D213" s="117">
        <v>4.8514251061249243E-2</v>
      </c>
      <c r="E213" s="157">
        <v>39</v>
      </c>
      <c r="F213" s="102">
        <f t="shared" si="3"/>
        <v>137</v>
      </c>
    </row>
    <row r="214" spans="1:6" ht="14.45" customHeight="1" x14ac:dyDescent="0.2">
      <c r="A214" s="115" t="s">
        <v>238</v>
      </c>
      <c r="B214" s="116">
        <v>9.8701298701298706E-2</v>
      </c>
      <c r="C214" s="72">
        <v>70</v>
      </c>
      <c r="D214" s="117">
        <v>1.9607843137254902E-2</v>
      </c>
      <c r="E214" s="157">
        <v>33</v>
      </c>
      <c r="F214" s="102">
        <f t="shared" si="3"/>
        <v>103</v>
      </c>
    </row>
    <row r="215" spans="1:6" ht="14.45" customHeight="1" x14ac:dyDescent="0.2">
      <c r="A215" s="115" t="s">
        <v>239</v>
      </c>
      <c r="B215" s="116">
        <v>0.10252100840336134</v>
      </c>
      <c r="C215" s="72">
        <v>84</v>
      </c>
      <c r="D215" s="117">
        <v>5.185185185185185E-2</v>
      </c>
      <c r="E215" s="157">
        <v>39</v>
      </c>
      <c r="F215" s="102">
        <f t="shared" si="3"/>
        <v>123</v>
      </c>
    </row>
    <row r="216" spans="1:6" ht="14.45" customHeight="1" x14ac:dyDescent="0.2">
      <c r="A216" s="115" t="s">
        <v>240</v>
      </c>
      <c r="B216" s="116">
        <v>0.18654434250764526</v>
      </c>
      <c r="C216" s="72">
        <v>84</v>
      </c>
      <c r="D216" s="117">
        <v>3.5369774919614148E-2</v>
      </c>
      <c r="E216" s="157">
        <v>39</v>
      </c>
      <c r="F216" s="102">
        <f t="shared" si="3"/>
        <v>123</v>
      </c>
    </row>
    <row r="217" spans="1:6" ht="14.45" customHeight="1" x14ac:dyDescent="0.2">
      <c r="A217" s="115" t="s">
        <v>241</v>
      </c>
      <c r="B217" s="116">
        <v>0.46062992125984253</v>
      </c>
      <c r="C217" s="72">
        <v>126</v>
      </c>
      <c r="D217" s="117">
        <v>0</v>
      </c>
      <c r="E217" s="157">
        <v>28</v>
      </c>
      <c r="F217" s="102">
        <f t="shared" si="3"/>
        <v>154</v>
      </c>
    </row>
    <row r="218" spans="1:6" ht="14.45" customHeight="1" x14ac:dyDescent="0.2">
      <c r="A218" s="115" t="s">
        <v>242</v>
      </c>
      <c r="B218" s="116">
        <v>5.6155507559395246E-2</v>
      </c>
      <c r="C218" s="72">
        <v>70</v>
      </c>
      <c r="D218" s="117">
        <v>1.9230769230769232E-2</v>
      </c>
      <c r="E218" s="157">
        <v>33</v>
      </c>
      <c r="F218" s="102">
        <f t="shared" si="3"/>
        <v>103</v>
      </c>
    </row>
    <row r="219" spans="1:6" ht="14.45" customHeight="1" x14ac:dyDescent="0.2">
      <c r="A219" s="115" t="s">
        <v>243</v>
      </c>
      <c r="B219" s="116">
        <v>0.3704600484261501</v>
      </c>
      <c r="C219" s="72">
        <v>112</v>
      </c>
      <c r="D219" s="117">
        <v>3.864734299516908E-2</v>
      </c>
      <c r="E219" s="157">
        <v>39</v>
      </c>
      <c r="F219" s="102">
        <f t="shared" si="3"/>
        <v>151</v>
      </c>
    </row>
    <row r="220" spans="1:6" ht="14.45" customHeight="1" x14ac:dyDescent="0.2">
      <c r="A220" s="115" t="s">
        <v>244</v>
      </c>
      <c r="B220" s="116">
        <v>0.10613404646498412</v>
      </c>
      <c r="C220" s="72">
        <v>84</v>
      </c>
      <c r="D220" s="117">
        <v>5.2301255230125521E-2</v>
      </c>
      <c r="E220" s="157">
        <v>39</v>
      </c>
      <c r="F220" s="102">
        <f t="shared" si="3"/>
        <v>123</v>
      </c>
    </row>
    <row r="221" spans="1:6" ht="14.45" customHeight="1" x14ac:dyDescent="0.2">
      <c r="A221" s="115" t="s">
        <v>245</v>
      </c>
      <c r="B221" s="116">
        <v>0</v>
      </c>
      <c r="C221" s="72">
        <v>70</v>
      </c>
      <c r="D221" s="117">
        <v>3.3898305084745763E-2</v>
      </c>
      <c r="E221" s="157">
        <v>33</v>
      </c>
      <c r="F221" s="102">
        <f t="shared" si="3"/>
        <v>103</v>
      </c>
    </row>
    <row r="222" spans="1:6" ht="14.45" customHeight="1" x14ac:dyDescent="0.2">
      <c r="A222" s="115" t="s">
        <v>246</v>
      </c>
      <c r="B222" s="116">
        <v>0.48073022312373226</v>
      </c>
      <c r="C222" s="72">
        <v>126</v>
      </c>
      <c r="D222" s="117">
        <v>1.6736401673640166E-2</v>
      </c>
      <c r="E222" s="157">
        <v>33</v>
      </c>
      <c r="F222" s="102">
        <f t="shared" si="3"/>
        <v>159</v>
      </c>
    </row>
    <row r="223" spans="1:6" ht="14.45" customHeight="1" thickBot="1" x14ac:dyDescent="0.25">
      <c r="A223" s="119" t="s">
        <v>247</v>
      </c>
      <c r="B223" s="120">
        <v>0.20553418171056526</v>
      </c>
      <c r="C223" s="81">
        <v>98</v>
      </c>
      <c r="D223" s="121">
        <v>2.6509572901325478E-2</v>
      </c>
      <c r="E223" s="158">
        <v>33</v>
      </c>
      <c r="F223" s="107">
        <f t="shared" si="3"/>
        <v>131</v>
      </c>
    </row>
  </sheetData>
  <sortState xmlns:xlrd2="http://schemas.microsoft.com/office/spreadsheetml/2017/richdata2" ref="A9:F233">
    <sortCondition ref="A9:A233"/>
  </sortState>
  <mergeCells count="8">
    <mergeCell ref="A3:F3"/>
    <mergeCell ref="A2:F2"/>
    <mergeCell ref="A1:F1"/>
    <mergeCell ref="A5:F5"/>
    <mergeCell ref="D7:E7"/>
    <mergeCell ref="B7:C7"/>
    <mergeCell ref="A6:F6"/>
    <mergeCell ref="A4:F4"/>
  </mergeCells>
  <phoneticPr fontId="2" type="noConversion"/>
  <printOptions horizontalCentered="1"/>
  <pageMargins left="0.75" right="0.75" top="0.84" bottom="0.81" header="0.5" footer="0.37"/>
  <pageSetup fitToHeight="0" orientation="portrait" horizontalDpi="1200" verticalDpi="1200" r:id="rId1"/>
  <headerFooter alignWithMargins="0">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23"/>
  <sheetViews>
    <sheetView zoomScale="90" zoomScaleNormal="90" workbookViewId="0">
      <pane xSplit="1" ySplit="8" topLeftCell="B9" activePane="bottomRight" state="frozen"/>
      <selection pane="topRight" activeCell="B1" sqref="B1"/>
      <selection pane="bottomLeft" activeCell="A9" sqref="A9"/>
      <selection pane="bottomRight" activeCell="A8" sqref="A8"/>
    </sheetView>
  </sheetViews>
  <sheetFormatPr defaultColWidth="8.85546875" defaultRowHeight="12.75" x14ac:dyDescent="0.2"/>
  <cols>
    <col min="1" max="1" width="34.140625" style="122" bestFit="1" customWidth="1"/>
    <col min="2" max="2" width="14" style="85" customWidth="1"/>
    <col min="3" max="3" width="10.7109375" style="85" customWidth="1"/>
    <col min="4" max="4" width="15" style="85" customWidth="1"/>
    <col min="5" max="5" width="11.7109375" style="56" customWidth="1"/>
    <col min="6" max="6" width="9.85546875" style="56" customWidth="1"/>
    <col min="7" max="16384" width="8.85546875" style="56"/>
  </cols>
  <sheetData>
    <row r="1" spans="1:6" ht="14.45" customHeight="1" x14ac:dyDescent="0.2">
      <c r="A1" s="178" t="s">
        <v>0</v>
      </c>
      <c r="B1" s="178"/>
      <c r="C1" s="178"/>
      <c r="D1" s="178"/>
      <c r="E1" s="178"/>
      <c r="F1" s="178"/>
    </row>
    <row r="2" spans="1:6" ht="14.45" customHeight="1" x14ac:dyDescent="0.2">
      <c r="A2" s="178" t="s">
        <v>1</v>
      </c>
      <c r="B2" s="178"/>
      <c r="C2" s="178"/>
      <c r="D2" s="178"/>
      <c r="E2" s="178"/>
      <c r="F2" s="178"/>
    </row>
    <row r="3" spans="1:6" ht="14.45" customHeight="1" x14ac:dyDescent="0.2">
      <c r="A3" s="178" t="s">
        <v>2</v>
      </c>
      <c r="B3" s="178"/>
      <c r="C3" s="178"/>
      <c r="D3" s="178"/>
      <c r="E3" s="178"/>
      <c r="F3" s="178"/>
    </row>
    <row r="4" spans="1:6" ht="14.45" customHeight="1" thickBot="1" x14ac:dyDescent="0.25">
      <c r="A4" s="178" t="s">
        <v>21</v>
      </c>
      <c r="B4" s="178"/>
      <c r="C4" s="178"/>
      <c r="D4" s="178"/>
      <c r="E4" s="178"/>
      <c r="F4" s="178"/>
    </row>
    <row r="5" spans="1:6" ht="27.75" customHeight="1" thickBot="1" x14ac:dyDescent="0.25">
      <c r="A5" s="199" t="s">
        <v>259</v>
      </c>
      <c r="B5" s="200"/>
      <c r="C5" s="200"/>
      <c r="D5" s="200"/>
      <c r="E5" s="200"/>
      <c r="F5" s="201"/>
    </row>
    <row r="6" spans="1:6" ht="27.75" customHeight="1" thickBot="1" x14ac:dyDescent="0.3">
      <c r="A6" s="188" t="s">
        <v>260</v>
      </c>
      <c r="B6" s="189"/>
      <c r="C6" s="189"/>
      <c r="D6" s="189"/>
      <c r="E6" s="189"/>
      <c r="F6" s="190"/>
    </row>
    <row r="7" spans="1:6" s="68" customFormat="1" ht="27.75" customHeight="1" thickBot="1" x14ac:dyDescent="0.25">
      <c r="A7" s="123"/>
      <c r="B7" s="193" t="s">
        <v>261</v>
      </c>
      <c r="C7" s="193"/>
      <c r="D7" s="193" t="s">
        <v>262</v>
      </c>
      <c r="E7" s="193"/>
      <c r="F7" s="174" t="s">
        <v>263</v>
      </c>
    </row>
    <row r="8" spans="1:6" s="68" customFormat="1" ht="42.75" customHeight="1" thickBot="1" x14ac:dyDescent="0.25">
      <c r="A8" s="124" t="s">
        <v>26</v>
      </c>
      <c r="B8" s="125" t="s">
        <v>253</v>
      </c>
      <c r="C8" s="126" t="s">
        <v>28</v>
      </c>
      <c r="D8" s="127" t="s">
        <v>264</v>
      </c>
      <c r="E8" s="126" t="s">
        <v>28</v>
      </c>
      <c r="F8" s="125" t="s">
        <v>31</v>
      </c>
    </row>
    <row r="9" spans="1:6" ht="14.45" customHeight="1" x14ac:dyDescent="0.2">
      <c r="A9" s="128" t="s">
        <v>32</v>
      </c>
      <c r="B9" s="129">
        <v>6.25E-2</v>
      </c>
      <c r="C9" s="152">
        <v>60</v>
      </c>
      <c r="D9" s="112">
        <v>1.1267605633802818E-2</v>
      </c>
      <c r="E9" s="130">
        <v>15</v>
      </c>
      <c r="F9" s="114">
        <f t="shared" ref="F9:F72" si="0">C9+E9</f>
        <v>75</v>
      </c>
    </row>
    <row r="10" spans="1:6" ht="14.45" customHeight="1" x14ac:dyDescent="0.2">
      <c r="A10" s="97" t="s">
        <v>33</v>
      </c>
      <c r="B10" s="98">
        <v>3.8367631670735959E-2</v>
      </c>
      <c r="C10" s="153">
        <v>51</v>
      </c>
      <c r="D10" s="116">
        <v>5.7971014492753624E-3</v>
      </c>
      <c r="E10" s="131">
        <v>15</v>
      </c>
      <c r="F10" s="102">
        <f t="shared" si="0"/>
        <v>66</v>
      </c>
    </row>
    <row r="11" spans="1:6" ht="14.45" customHeight="1" x14ac:dyDescent="0.2">
      <c r="A11" s="97" t="s">
        <v>34</v>
      </c>
      <c r="B11" s="98">
        <v>4.8020169064214739E-2</v>
      </c>
      <c r="C11" s="153">
        <v>51</v>
      </c>
      <c r="D11" s="116">
        <v>5.1463168516649848E-3</v>
      </c>
      <c r="E11" s="131">
        <v>15</v>
      </c>
      <c r="F11" s="102">
        <f t="shared" si="0"/>
        <v>66</v>
      </c>
    </row>
    <row r="12" spans="1:6" ht="14.45" customHeight="1" x14ac:dyDescent="0.2">
      <c r="A12" s="97" t="s">
        <v>35</v>
      </c>
      <c r="B12" s="98">
        <v>6.9025354285163404E-2</v>
      </c>
      <c r="C12" s="153">
        <v>60</v>
      </c>
      <c r="D12" s="116">
        <v>8.0291970802919711E-3</v>
      </c>
      <c r="E12" s="131">
        <v>15</v>
      </c>
      <c r="F12" s="102">
        <f t="shared" si="0"/>
        <v>75</v>
      </c>
    </row>
    <row r="13" spans="1:6" ht="14.45" customHeight="1" x14ac:dyDescent="0.2">
      <c r="A13" s="97" t="s">
        <v>36</v>
      </c>
      <c r="B13" s="98">
        <v>4.6111281893636641E-2</v>
      </c>
      <c r="C13" s="153">
        <v>51</v>
      </c>
      <c r="D13" s="116">
        <v>3.3370411568409346E-3</v>
      </c>
      <c r="E13" s="131">
        <v>15</v>
      </c>
      <c r="F13" s="102">
        <f t="shared" si="0"/>
        <v>66</v>
      </c>
    </row>
    <row r="14" spans="1:6" ht="14.45" customHeight="1" x14ac:dyDescent="0.2">
      <c r="A14" s="97" t="s">
        <v>37</v>
      </c>
      <c r="B14" s="98">
        <v>2.8482421005785491E-2</v>
      </c>
      <c r="C14" s="153">
        <v>43</v>
      </c>
      <c r="D14" s="116">
        <v>4.6118370484242886E-3</v>
      </c>
      <c r="E14" s="131">
        <v>15</v>
      </c>
      <c r="F14" s="102">
        <f t="shared" si="0"/>
        <v>58</v>
      </c>
    </row>
    <row r="15" spans="1:6" ht="14.45" customHeight="1" x14ac:dyDescent="0.2">
      <c r="A15" s="97" t="s">
        <v>38</v>
      </c>
      <c r="B15" s="98">
        <v>3.3831127468327553E-2</v>
      </c>
      <c r="C15" s="153">
        <v>51</v>
      </c>
      <c r="D15" s="116">
        <v>3.7858777953865119E-3</v>
      </c>
      <c r="E15" s="131">
        <v>15</v>
      </c>
      <c r="F15" s="102">
        <f t="shared" si="0"/>
        <v>66</v>
      </c>
    </row>
    <row r="16" spans="1:6" ht="14.45" customHeight="1" x14ac:dyDescent="0.2">
      <c r="A16" s="97" t="s">
        <v>39</v>
      </c>
      <c r="B16" s="98">
        <v>3.5925612848689774E-2</v>
      </c>
      <c r="C16" s="153">
        <v>51</v>
      </c>
      <c r="D16" s="116">
        <v>6.7396798652064023E-3</v>
      </c>
      <c r="E16" s="131">
        <v>15</v>
      </c>
      <c r="F16" s="102">
        <f t="shared" si="0"/>
        <v>66</v>
      </c>
    </row>
    <row r="17" spans="1:6" s="100" customFormat="1" ht="14.45" customHeight="1" x14ac:dyDescent="0.2">
      <c r="A17" s="97" t="s">
        <v>40</v>
      </c>
      <c r="B17" s="98">
        <v>6.8658359605664812E-2</v>
      </c>
      <c r="C17" s="153">
        <v>60</v>
      </c>
      <c r="D17" s="116">
        <v>9.2143549951503399E-3</v>
      </c>
      <c r="E17" s="131">
        <v>15</v>
      </c>
      <c r="F17" s="102">
        <f t="shared" si="0"/>
        <v>75</v>
      </c>
    </row>
    <row r="18" spans="1:6" ht="14.45" customHeight="1" x14ac:dyDescent="0.2">
      <c r="A18" s="97" t="s">
        <v>41</v>
      </c>
      <c r="B18" s="98">
        <v>8.3181201142161681E-2</v>
      </c>
      <c r="C18" s="153">
        <v>60</v>
      </c>
      <c r="D18" s="116">
        <v>2.5198938992042442E-2</v>
      </c>
      <c r="E18" s="131">
        <v>20</v>
      </c>
      <c r="F18" s="102">
        <f t="shared" si="0"/>
        <v>80</v>
      </c>
    </row>
    <row r="19" spans="1:6" ht="14.45" customHeight="1" x14ac:dyDescent="0.2">
      <c r="A19" s="97" t="s">
        <v>42</v>
      </c>
      <c r="B19" s="98">
        <v>0.10082547169811321</v>
      </c>
      <c r="C19" s="153">
        <v>68</v>
      </c>
      <c r="D19" s="116">
        <v>2.973240832507433E-3</v>
      </c>
      <c r="E19" s="131">
        <v>15</v>
      </c>
      <c r="F19" s="102">
        <f t="shared" si="0"/>
        <v>83</v>
      </c>
    </row>
    <row r="20" spans="1:6" ht="14.45" customHeight="1" x14ac:dyDescent="0.2">
      <c r="A20" s="97" t="s">
        <v>43</v>
      </c>
      <c r="B20" s="98">
        <v>7.4235355106272674E-2</v>
      </c>
      <c r="C20" s="153">
        <v>60</v>
      </c>
      <c r="D20" s="116">
        <v>1.1012282930961457E-2</v>
      </c>
      <c r="E20" s="131">
        <v>15</v>
      </c>
      <c r="F20" s="102">
        <f t="shared" si="0"/>
        <v>75</v>
      </c>
    </row>
    <row r="21" spans="1:6" ht="14.45" customHeight="1" x14ac:dyDescent="0.2">
      <c r="A21" s="97" t="s">
        <v>44</v>
      </c>
      <c r="B21" s="98">
        <v>4.8399824638316526E-2</v>
      </c>
      <c r="C21" s="153">
        <v>51</v>
      </c>
      <c r="D21" s="116">
        <v>1.1279229711141679E-2</v>
      </c>
      <c r="E21" s="131">
        <v>15</v>
      </c>
      <c r="F21" s="102">
        <f t="shared" si="0"/>
        <v>66</v>
      </c>
    </row>
    <row r="22" spans="1:6" ht="14.45" customHeight="1" x14ac:dyDescent="0.2">
      <c r="A22" s="97" t="s">
        <v>45</v>
      </c>
      <c r="B22" s="98">
        <v>8.7938491110043246E-2</v>
      </c>
      <c r="C22" s="153">
        <v>60</v>
      </c>
      <c r="D22" s="116">
        <v>1.6038492381716118E-3</v>
      </c>
      <c r="E22" s="131">
        <v>15</v>
      </c>
      <c r="F22" s="102">
        <f t="shared" si="0"/>
        <v>75</v>
      </c>
    </row>
    <row r="23" spans="1:6" ht="14.45" customHeight="1" x14ac:dyDescent="0.2">
      <c r="A23" s="97" t="s">
        <v>46</v>
      </c>
      <c r="B23" s="98">
        <v>6.8960845413900559E-2</v>
      </c>
      <c r="C23" s="153">
        <v>60</v>
      </c>
      <c r="D23" s="116">
        <v>1.7857142857142856E-2</v>
      </c>
      <c r="E23" s="131">
        <v>18</v>
      </c>
      <c r="F23" s="102">
        <f t="shared" si="0"/>
        <v>78</v>
      </c>
    </row>
    <row r="24" spans="1:6" ht="14.45" customHeight="1" x14ac:dyDescent="0.2">
      <c r="A24" s="97" t="s">
        <v>47</v>
      </c>
      <c r="B24" s="98">
        <v>3.4680424190312413E-2</v>
      </c>
      <c r="C24" s="153">
        <v>51</v>
      </c>
      <c r="D24" s="116">
        <v>2.7624309392265192E-3</v>
      </c>
      <c r="E24" s="131">
        <v>15</v>
      </c>
      <c r="F24" s="102">
        <f t="shared" si="0"/>
        <v>66</v>
      </c>
    </row>
    <row r="25" spans="1:6" ht="14.45" customHeight="1" x14ac:dyDescent="0.2">
      <c r="A25" s="97" t="s">
        <v>48</v>
      </c>
      <c r="B25" s="98">
        <v>5.7527990571596938E-2</v>
      </c>
      <c r="C25" s="153">
        <v>51</v>
      </c>
      <c r="D25" s="116">
        <v>7.7651055569036643E-3</v>
      </c>
      <c r="E25" s="131">
        <v>15</v>
      </c>
      <c r="F25" s="102">
        <f t="shared" si="0"/>
        <v>66</v>
      </c>
    </row>
    <row r="26" spans="1:6" ht="14.45" customHeight="1" x14ac:dyDescent="0.2">
      <c r="A26" s="97" t="s">
        <v>49</v>
      </c>
      <c r="B26" s="98">
        <v>7.6493799323562567E-2</v>
      </c>
      <c r="C26" s="153">
        <v>60</v>
      </c>
      <c r="D26" s="116">
        <v>1.3050183888954799E-2</v>
      </c>
      <c r="E26" s="131">
        <v>18</v>
      </c>
      <c r="F26" s="102">
        <f t="shared" si="0"/>
        <v>78</v>
      </c>
    </row>
    <row r="27" spans="1:6" ht="14.45" customHeight="1" x14ac:dyDescent="0.2">
      <c r="A27" s="97" t="s">
        <v>50</v>
      </c>
      <c r="B27" s="98">
        <v>6.0383747178329568E-2</v>
      </c>
      <c r="C27" s="153">
        <v>60</v>
      </c>
      <c r="D27" s="116">
        <v>3.929273084479371E-3</v>
      </c>
      <c r="E27" s="131">
        <v>15</v>
      </c>
      <c r="F27" s="102">
        <f t="shared" si="0"/>
        <v>75</v>
      </c>
    </row>
    <row r="28" spans="1:6" ht="14.45" customHeight="1" x14ac:dyDescent="0.2">
      <c r="A28" s="97" t="s">
        <v>51</v>
      </c>
      <c r="B28" s="98">
        <v>6.6787658802177852E-2</v>
      </c>
      <c r="C28" s="153">
        <v>60</v>
      </c>
      <c r="D28" s="116">
        <v>0</v>
      </c>
      <c r="E28" s="131">
        <v>13</v>
      </c>
      <c r="F28" s="102">
        <f t="shared" si="0"/>
        <v>73</v>
      </c>
    </row>
    <row r="29" spans="1:6" ht="14.45" customHeight="1" x14ac:dyDescent="0.2">
      <c r="A29" s="97" t="s">
        <v>52</v>
      </c>
      <c r="B29" s="98">
        <v>3.9562273597966886E-2</v>
      </c>
      <c r="C29" s="153">
        <v>51</v>
      </c>
      <c r="D29" s="116">
        <v>1.6969336111938078E-2</v>
      </c>
      <c r="E29" s="131">
        <v>18</v>
      </c>
      <c r="F29" s="102">
        <f t="shared" si="0"/>
        <v>69</v>
      </c>
    </row>
    <row r="30" spans="1:6" ht="14.45" customHeight="1" x14ac:dyDescent="0.2">
      <c r="A30" s="97" t="s">
        <v>53</v>
      </c>
      <c r="B30" s="98">
        <v>3.3846288745670569E-2</v>
      </c>
      <c r="C30" s="153">
        <v>51</v>
      </c>
      <c r="D30" s="116">
        <v>7.8271759549154666E-3</v>
      </c>
      <c r="E30" s="131">
        <v>15</v>
      </c>
      <c r="F30" s="102">
        <f t="shared" si="0"/>
        <v>66</v>
      </c>
    </row>
    <row r="31" spans="1:6" ht="14.45" customHeight="1" x14ac:dyDescent="0.2">
      <c r="A31" s="97" t="s">
        <v>54</v>
      </c>
      <c r="B31" s="98">
        <v>4.4152965084056903E-2</v>
      </c>
      <c r="C31" s="153">
        <v>51</v>
      </c>
      <c r="D31" s="116">
        <v>4.7070280798571663E-3</v>
      </c>
      <c r="E31" s="131">
        <v>15</v>
      </c>
      <c r="F31" s="102">
        <f t="shared" si="0"/>
        <v>66</v>
      </c>
    </row>
    <row r="32" spans="1:6" ht="14.45" customHeight="1" x14ac:dyDescent="0.2">
      <c r="A32" s="97" t="s">
        <v>55</v>
      </c>
      <c r="B32" s="98">
        <v>2.7801218940459446E-2</v>
      </c>
      <c r="C32" s="153">
        <v>43</v>
      </c>
      <c r="D32" s="116">
        <v>2.0481543853261117E-3</v>
      </c>
      <c r="E32" s="131">
        <v>15</v>
      </c>
      <c r="F32" s="102">
        <f t="shared" si="0"/>
        <v>58</v>
      </c>
    </row>
    <row r="33" spans="1:6" ht="14.45" customHeight="1" x14ac:dyDescent="0.2">
      <c r="A33" s="97" t="s">
        <v>56</v>
      </c>
      <c r="B33" s="98">
        <v>2.2428083861530959E-2</v>
      </c>
      <c r="C33" s="153">
        <v>43</v>
      </c>
      <c r="D33" s="116">
        <v>0</v>
      </c>
      <c r="E33" s="131">
        <v>13</v>
      </c>
      <c r="F33" s="102">
        <f t="shared" si="0"/>
        <v>56</v>
      </c>
    </row>
    <row r="34" spans="1:6" ht="14.45" customHeight="1" x14ac:dyDescent="0.2">
      <c r="A34" s="97" t="s">
        <v>57</v>
      </c>
      <c r="B34" s="98">
        <v>2.4335031126202604E-2</v>
      </c>
      <c r="C34" s="153">
        <v>43</v>
      </c>
      <c r="D34" s="116">
        <v>9.2699884125144842E-3</v>
      </c>
      <c r="E34" s="131">
        <v>15</v>
      </c>
      <c r="F34" s="102">
        <f t="shared" si="0"/>
        <v>58</v>
      </c>
    </row>
    <row r="35" spans="1:6" ht="14.45" customHeight="1" x14ac:dyDescent="0.2">
      <c r="A35" s="97" t="s">
        <v>58</v>
      </c>
      <c r="B35" s="98">
        <v>3.5597912634441529E-2</v>
      </c>
      <c r="C35" s="153">
        <v>51</v>
      </c>
      <c r="D35" s="116">
        <v>7.2016460905349796E-3</v>
      </c>
      <c r="E35" s="131">
        <v>15</v>
      </c>
      <c r="F35" s="102">
        <f t="shared" si="0"/>
        <v>66</v>
      </c>
    </row>
    <row r="36" spans="1:6" ht="14.45" customHeight="1" x14ac:dyDescent="0.2">
      <c r="A36" s="97" t="s">
        <v>59</v>
      </c>
      <c r="B36" s="98">
        <v>4.5349824178489151E-2</v>
      </c>
      <c r="C36" s="153">
        <v>51</v>
      </c>
      <c r="D36" s="116">
        <v>4.8881164457962199E-3</v>
      </c>
      <c r="E36" s="131">
        <v>15</v>
      </c>
      <c r="F36" s="102">
        <f t="shared" si="0"/>
        <v>66</v>
      </c>
    </row>
    <row r="37" spans="1:6" ht="14.45" customHeight="1" x14ac:dyDescent="0.2">
      <c r="A37" s="97" t="s">
        <v>60</v>
      </c>
      <c r="B37" s="98">
        <v>7.4468085106382975E-2</v>
      </c>
      <c r="C37" s="153">
        <v>60</v>
      </c>
      <c r="D37" s="116">
        <v>0</v>
      </c>
      <c r="E37" s="131">
        <v>13</v>
      </c>
      <c r="F37" s="102">
        <f t="shared" si="0"/>
        <v>73</v>
      </c>
    </row>
    <row r="38" spans="1:6" ht="14.45" customHeight="1" x14ac:dyDescent="0.2">
      <c r="A38" s="97" t="s">
        <v>61</v>
      </c>
      <c r="B38" s="98">
        <v>5.6526079361118045E-2</v>
      </c>
      <c r="C38" s="153">
        <v>51</v>
      </c>
      <c r="D38" s="116">
        <v>6.0313630880579009E-3</v>
      </c>
      <c r="E38" s="131">
        <v>15</v>
      </c>
      <c r="F38" s="102">
        <f t="shared" si="0"/>
        <v>66</v>
      </c>
    </row>
    <row r="39" spans="1:6" ht="14.45" customHeight="1" x14ac:dyDescent="0.2">
      <c r="A39" s="97" t="s">
        <v>62</v>
      </c>
      <c r="B39" s="98">
        <v>3.4334822587476603E-2</v>
      </c>
      <c r="C39" s="153">
        <v>51</v>
      </c>
      <c r="D39" s="116">
        <v>7.8092461474385672E-3</v>
      </c>
      <c r="E39" s="131">
        <v>15</v>
      </c>
      <c r="F39" s="102">
        <f t="shared" si="0"/>
        <v>66</v>
      </c>
    </row>
    <row r="40" spans="1:6" ht="14.45" customHeight="1" x14ac:dyDescent="0.2">
      <c r="A40" s="97" t="s">
        <v>63</v>
      </c>
      <c r="B40" s="98">
        <v>4.2967166599108229E-2</v>
      </c>
      <c r="C40" s="153">
        <v>51</v>
      </c>
      <c r="D40" s="116">
        <v>1.2768130745658836E-2</v>
      </c>
      <c r="E40" s="131">
        <v>18</v>
      </c>
      <c r="F40" s="102">
        <f t="shared" si="0"/>
        <v>69</v>
      </c>
    </row>
    <row r="41" spans="1:6" ht="14.45" customHeight="1" x14ac:dyDescent="0.2">
      <c r="A41" s="97" t="s">
        <v>64</v>
      </c>
      <c r="B41" s="98">
        <v>5.0673068678727604E-2</v>
      </c>
      <c r="C41" s="153">
        <v>51</v>
      </c>
      <c r="D41" s="116">
        <v>1.6671718702637162E-2</v>
      </c>
      <c r="E41" s="131">
        <v>18</v>
      </c>
      <c r="F41" s="102">
        <f t="shared" si="0"/>
        <v>69</v>
      </c>
    </row>
    <row r="42" spans="1:6" ht="14.45" customHeight="1" x14ac:dyDescent="0.2">
      <c r="A42" s="97" t="s">
        <v>65</v>
      </c>
      <c r="B42" s="98">
        <v>5.2857142857142859E-2</v>
      </c>
      <c r="C42" s="153">
        <v>51</v>
      </c>
      <c r="D42" s="116">
        <v>5.1813471502590676E-3</v>
      </c>
      <c r="E42" s="131">
        <v>15</v>
      </c>
      <c r="F42" s="102">
        <f t="shared" si="0"/>
        <v>66</v>
      </c>
    </row>
    <row r="43" spans="1:6" s="100" customFormat="1" ht="14.45" customHeight="1" x14ac:dyDescent="0.2">
      <c r="A43" s="97" t="s">
        <v>66</v>
      </c>
      <c r="B43" s="98">
        <v>7.2737520374122205E-2</v>
      </c>
      <c r="C43" s="153">
        <v>60</v>
      </c>
      <c r="D43" s="116">
        <v>1.4290171606864275E-2</v>
      </c>
      <c r="E43" s="131">
        <v>18</v>
      </c>
      <c r="F43" s="102">
        <f t="shared" si="0"/>
        <v>78</v>
      </c>
    </row>
    <row r="44" spans="1:6" ht="14.45" customHeight="1" x14ac:dyDescent="0.2">
      <c r="A44" s="97" t="s">
        <v>67</v>
      </c>
      <c r="B44" s="98">
        <v>3.8698977241315768E-2</v>
      </c>
      <c r="C44" s="153">
        <v>51</v>
      </c>
      <c r="D44" s="116">
        <v>1.1587485515643105E-3</v>
      </c>
      <c r="E44" s="131">
        <v>15</v>
      </c>
      <c r="F44" s="102">
        <f t="shared" si="0"/>
        <v>66</v>
      </c>
    </row>
    <row r="45" spans="1:6" ht="14.45" customHeight="1" x14ac:dyDescent="0.2">
      <c r="A45" s="97" t="s">
        <v>68</v>
      </c>
      <c r="B45" s="98">
        <v>3.3012512030798843E-2</v>
      </c>
      <c r="C45" s="153">
        <v>51</v>
      </c>
      <c r="D45" s="116">
        <v>3.329918032786885E-3</v>
      </c>
      <c r="E45" s="131">
        <v>15</v>
      </c>
      <c r="F45" s="102">
        <f t="shared" si="0"/>
        <v>66</v>
      </c>
    </row>
    <row r="46" spans="1:6" ht="14.45" customHeight="1" x14ac:dyDescent="0.2">
      <c r="A46" s="97" t="s">
        <v>69</v>
      </c>
      <c r="B46" s="98">
        <v>4.8827972899306911E-2</v>
      </c>
      <c r="C46" s="153">
        <v>51</v>
      </c>
      <c r="D46" s="116">
        <v>3.3222591362126247E-3</v>
      </c>
      <c r="E46" s="131">
        <v>15</v>
      </c>
      <c r="F46" s="102">
        <f t="shared" si="0"/>
        <v>66</v>
      </c>
    </row>
    <row r="47" spans="1:6" ht="14.45" customHeight="1" x14ac:dyDescent="0.2">
      <c r="A47" s="97" t="s">
        <v>70</v>
      </c>
      <c r="B47" s="98">
        <v>1.6729759433386251E-2</v>
      </c>
      <c r="C47" s="153">
        <v>43</v>
      </c>
      <c r="D47" s="116">
        <v>1.8492834026814608E-3</v>
      </c>
      <c r="E47" s="131">
        <v>15</v>
      </c>
      <c r="F47" s="102">
        <f t="shared" si="0"/>
        <v>58</v>
      </c>
    </row>
    <row r="48" spans="1:6" ht="14.45" customHeight="1" x14ac:dyDescent="0.2">
      <c r="A48" s="97" t="s">
        <v>71</v>
      </c>
      <c r="B48" s="98">
        <v>0.12331838565022421</v>
      </c>
      <c r="C48" s="153">
        <v>77</v>
      </c>
      <c r="D48" s="116">
        <v>0</v>
      </c>
      <c r="E48" s="131">
        <v>13</v>
      </c>
      <c r="F48" s="102">
        <f t="shared" si="0"/>
        <v>90</v>
      </c>
    </row>
    <row r="49" spans="1:6" ht="14.45" customHeight="1" x14ac:dyDescent="0.2">
      <c r="A49" s="97" t="s">
        <v>72</v>
      </c>
      <c r="B49" s="98">
        <v>0</v>
      </c>
      <c r="C49" s="153">
        <v>43</v>
      </c>
      <c r="D49" s="116">
        <v>0</v>
      </c>
      <c r="E49" s="131">
        <v>13</v>
      </c>
      <c r="F49" s="102">
        <f t="shared" si="0"/>
        <v>56</v>
      </c>
    </row>
    <row r="50" spans="1:6" ht="14.45" customHeight="1" x14ac:dyDescent="0.2">
      <c r="A50" s="97" t="s">
        <v>73</v>
      </c>
      <c r="B50" s="98">
        <v>5.2114803625377647E-2</v>
      </c>
      <c r="C50" s="153">
        <v>51</v>
      </c>
      <c r="D50" s="116">
        <v>2.0594965675057208E-2</v>
      </c>
      <c r="E50" s="131">
        <v>18</v>
      </c>
      <c r="F50" s="102">
        <f t="shared" si="0"/>
        <v>69</v>
      </c>
    </row>
    <row r="51" spans="1:6" ht="14.45" customHeight="1" x14ac:dyDescent="0.2">
      <c r="A51" s="97" t="s">
        <v>74</v>
      </c>
      <c r="B51" s="98">
        <v>0.10395707578806171</v>
      </c>
      <c r="C51" s="153">
        <v>68</v>
      </c>
      <c r="D51" s="116">
        <v>1.7817371937639199E-3</v>
      </c>
      <c r="E51" s="131">
        <v>15</v>
      </c>
      <c r="F51" s="102">
        <f t="shared" si="0"/>
        <v>83</v>
      </c>
    </row>
    <row r="52" spans="1:6" ht="14.45" customHeight="1" x14ac:dyDescent="0.2">
      <c r="A52" s="97" t="s">
        <v>75</v>
      </c>
      <c r="B52" s="98">
        <v>9.5137420718816063E-2</v>
      </c>
      <c r="C52" s="153">
        <v>68</v>
      </c>
      <c r="D52" s="116">
        <v>8.4210526315789472E-3</v>
      </c>
      <c r="E52" s="131">
        <v>15</v>
      </c>
      <c r="F52" s="102">
        <f t="shared" si="0"/>
        <v>83</v>
      </c>
    </row>
    <row r="53" spans="1:6" ht="14.45" customHeight="1" x14ac:dyDescent="0.2">
      <c r="A53" s="97" t="s">
        <v>76</v>
      </c>
      <c r="B53" s="98">
        <v>4.1330645161290321E-2</v>
      </c>
      <c r="C53" s="153">
        <v>51</v>
      </c>
      <c r="D53" s="116">
        <v>2.1231422505307854E-2</v>
      </c>
      <c r="E53" s="131">
        <v>18</v>
      </c>
      <c r="F53" s="102">
        <f t="shared" si="0"/>
        <v>69</v>
      </c>
    </row>
    <row r="54" spans="1:6" ht="14.45" customHeight="1" x14ac:dyDescent="0.2">
      <c r="A54" s="97" t="s">
        <v>77</v>
      </c>
      <c r="B54" s="98">
        <v>0.10109170305676855</v>
      </c>
      <c r="C54" s="153">
        <v>68</v>
      </c>
      <c r="D54" s="116">
        <v>1.3979496738117428E-2</v>
      </c>
      <c r="E54" s="131">
        <v>18</v>
      </c>
      <c r="F54" s="102">
        <f t="shared" si="0"/>
        <v>86</v>
      </c>
    </row>
    <row r="55" spans="1:6" ht="14.45" customHeight="1" x14ac:dyDescent="0.2">
      <c r="A55" s="97" t="s">
        <v>78</v>
      </c>
      <c r="B55" s="98">
        <v>4.8611111111111112E-2</v>
      </c>
      <c r="C55" s="153">
        <v>51</v>
      </c>
      <c r="D55" s="116">
        <v>2.635046113306983E-3</v>
      </c>
      <c r="E55" s="131">
        <v>15</v>
      </c>
      <c r="F55" s="102">
        <f t="shared" si="0"/>
        <v>66</v>
      </c>
    </row>
    <row r="56" spans="1:6" ht="14.45" customHeight="1" x14ac:dyDescent="0.2">
      <c r="A56" s="97" t="s">
        <v>79</v>
      </c>
      <c r="B56" s="98">
        <v>0.11505922165820642</v>
      </c>
      <c r="C56" s="153">
        <v>68</v>
      </c>
      <c r="D56" s="116">
        <v>0</v>
      </c>
      <c r="E56" s="131">
        <v>13</v>
      </c>
      <c r="F56" s="102">
        <f t="shared" si="0"/>
        <v>81</v>
      </c>
    </row>
    <row r="57" spans="1:6" ht="14.45" customHeight="1" x14ac:dyDescent="0.2">
      <c r="A57" s="97" t="s">
        <v>80</v>
      </c>
      <c r="B57" s="98">
        <v>1.7773620205799812E-2</v>
      </c>
      <c r="C57" s="153">
        <v>43</v>
      </c>
      <c r="D57" s="116">
        <v>2.6143790849673201E-3</v>
      </c>
      <c r="E57" s="131">
        <v>15</v>
      </c>
      <c r="F57" s="102">
        <f t="shared" si="0"/>
        <v>58</v>
      </c>
    </row>
    <row r="58" spans="1:6" ht="14.45" customHeight="1" x14ac:dyDescent="0.2">
      <c r="A58" s="97" t="s">
        <v>81</v>
      </c>
      <c r="B58" s="98">
        <v>3.4482758620689655E-2</v>
      </c>
      <c r="C58" s="153">
        <v>51</v>
      </c>
      <c r="D58" s="116">
        <v>0</v>
      </c>
      <c r="E58" s="131">
        <v>13</v>
      </c>
      <c r="F58" s="102">
        <f t="shared" si="0"/>
        <v>64</v>
      </c>
    </row>
    <row r="59" spans="1:6" ht="14.45" customHeight="1" x14ac:dyDescent="0.2">
      <c r="A59" s="97" t="s">
        <v>82</v>
      </c>
      <c r="B59" s="98">
        <v>5.4961832061068701E-2</v>
      </c>
      <c r="C59" s="153">
        <v>51</v>
      </c>
      <c r="D59" s="116">
        <v>0</v>
      </c>
      <c r="E59" s="131">
        <v>13</v>
      </c>
      <c r="F59" s="102">
        <f t="shared" si="0"/>
        <v>64</v>
      </c>
    </row>
    <row r="60" spans="1:6" ht="14.45" customHeight="1" x14ac:dyDescent="0.2">
      <c r="A60" s="97" t="s">
        <v>83</v>
      </c>
      <c r="B60" s="98">
        <v>0</v>
      </c>
      <c r="C60" s="153">
        <v>43</v>
      </c>
      <c r="D60" s="116">
        <v>0</v>
      </c>
      <c r="E60" s="131">
        <v>13</v>
      </c>
      <c r="F60" s="102">
        <f t="shared" si="0"/>
        <v>56</v>
      </c>
    </row>
    <row r="61" spans="1:6" ht="14.45" customHeight="1" x14ac:dyDescent="0.2">
      <c r="A61" s="97" t="s">
        <v>84</v>
      </c>
      <c r="B61" s="98">
        <v>7.7400391900718485E-2</v>
      </c>
      <c r="C61" s="153">
        <v>60</v>
      </c>
      <c r="D61" s="116">
        <v>1.5364916773367477E-2</v>
      </c>
      <c r="E61" s="131">
        <v>18</v>
      </c>
      <c r="F61" s="102">
        <f t="shared" si="0"/>
        <v>78</v>
      </c>
    </row>
    <row r="62" spans="1:6" ht="14.45" customHeight="1" x14ac:dyDescent="0.2">
      <c r="A62" s="97" t="s">
        <v>85</v>
      </c>
      <c r="B62" s="98">
        <v>3.0560861260635529E-2</v>
      </c>
      <c r="C62" s="153">
        <v>51</v>
      </c>
      <c r="D62" s="116">
        <v>1.4354066985645933E-2</v>
      </c>
      <c r="E62" s="131">
        <v>18</v>
      </c>
      <c r="F62" s="102">
        <f t="shared" si="0"/>
        <v>69</v>
      </c>
    </row>
    <row r="63" spans="1:6" ht="14.45" customHeight="1" x14ac:dyDescent="0.2">
      <c r="A63" s="97" t="s">
        <v>86</v>
      </c>
      <c r="B63" s="98">
        <v>6.1076102762966551E-2</v>
      </c>
      <c r="C63" s="153">
        <v>60</v>
      </c>
      <c r="D63" s="116">
        <v>2.6483050847457626E-2</v>
      </c>
      <c r="E63" s="131">
        <v>20</v>
      </c>
      <c r="F63" s="102">
        <f t="shared" si="0"/>
        <v>80</v>
      </c>
    </row>
    <row r="64" spans="1:6" ht="14.45" customHeight="1" x14ac:dyDescent="0.2">
      <c r="A64" s="97" t="s">
        <v>87</v>
      </c>
      <c r="B64" s="98">
        <v>1.4361920393926959E-2</v>
      </c>
      <c r="C64" s="153">
        <v>43</v>
      </c>
      <c r="D64" s="116">
        <v>0</v>
      </c>
      <c r="E64" s="131">
        <v>13</v>
      </c>
      <c r="F64" s="102">
        <f t="shared" si="0"/>
        <v>56</v>
      </c>
    </row>
    <row r="65" spans="1:6" ht="14.45" customHeight="1" x14ac:dyDescent="0.2">
      <c r="A65" s="97" t="s">
        <v>88</v>
      </c>
      <c r="B65" s="98">
        <v>2.8901734104046242E-2</v>
      </c>
      <c r="C65" s="153">
        <v>43</v>
      </c>
      <c r="D65" s="116">
        <v>0</v>
      </c>
      <c r="E65" s="131">
        <v>13</v>
      </c>
      <c r="F65" s="102">
        <f t="shared" si="0"/>
        <v>56</v>
      </c>
    </row>
    <row r="66" spans="1:6" ht="14.45" customHeight="1" x14ac:dyDescent="0.2">
      <c r="A66" s="97" t="s">
        <v>89</v>
      </c>
      <c r="B66" s="98">
        <v>3.8600723763570564E-2</v>
      </c>
      <c r="C66" s="153">
        <v>51</v>
      </c>
      <c r="D66" s="116">
        <v>1.5444015444015444E-2</v>
      </c>
      <c r="E66" s="131">
        <v>18</v>
      </c>
      <c r="F66" s="102">
        <f t="shared" si="0"/>
        <v>69</v>
      </c>
    </row>
    <row r="67" spans="1:6" ht="14.45" customHeight="1" x14ac:dyDescent="0.2">
      <c r="A67" s="97" t="s">
        <v>90</v>
      </c>
      <c r="B67" s="98">
        <v>0.10873146622734761</v>
      </c>
      <c r="C67" s="153">
        <v>68</v>
      </c>
      <c r="D67" s="116">
        <v>0</v>
      </c>
      <c r="E67" s="131">
        <v>13</v>
      </c>
      <c r="F67" s="102">
        <f t="shared" si="0"/>
        <v>81</v>
      </c>
    </row>
    <row r="68" spans="1:6" ht="14.45" customHeight="1" x14ac:dyDescent="0.2">
      <c r="A68" s="97" t="s">
        <v>91</v>
      </c>
      <c r="B68" s="98">
        <v>0</v>
      </c>
      <c r="C68" s="153">
        <v>43</v>
      </c>
      <c r="D68" s="116">
        <v>2.8571428571428571E-2</v>
      </c>
      <c r="E68" s="131">
        <v>20</v>
      </c>
      <c r="F68" s="102">
        <f t="shared" si="0"/>
        <v>63</v>
      </c>
    </row>
    <row r="69" spans="1:6" ht="14.45" customHeight="1" x14ac:dyDescent="0.2">
      <c r="A69" s="97" t="s">
        <v>92</v>
      </c>
      <c r="B69" s="98">
        <v>4.77226048085055E-2</v>
      </c>
      <c r="C69" s="153">
        <v>51</v>
      </c>
      <c r="D69" s="116">
        <v>1.1119731057667443E-2</v>
      </c>
      <c r="E69" s="131">
        <v>15</v>
      </c>
      <c r="F69" s="102">
        <f t="shared" si="0"/>
        <v>66</v>
      </c>
    </row>
    <row r="70" spans="1:6" ht="14.45" customHeight="1" x14ac:dyDescent="0.2">
      <c r="A70" s="97" t="s">
        <v>93</v>
      </c>
      <c r="B70" s="98">
        <v>5.6695869837296624E-2</v>
      </c>
      <c r="C70" s="153">
        <v>51</v>
      </c>
      <c r="D70" s="116">
        <v>1.3169073916737469E-2</v>
      </c>
      <c r="E70" s="131">
        <v>18</v>
      </c>
      <c r="F70" s="102">
        <f t="shared" si="0"/>
        <v>69</v>
      </c>
    </row>
    <row r="71" spans="1:6" ht="14.45" customHeight="1" x14ac:dyDescent="0.2">
      <c r="A71" s="97" t="s">
        <v>94</v>
      </c>
      <c r="B71" s="98">
        <v>3.6640632533024783E-2</v>
      </c>
      <c r="C71" s="153">
        <v>51</v>
      </c>
      <c r="D71" s="116">
        <v>1.4303744215397559E-2</v>
      </c>
      <c r="E71" s="131">
        <v>18</v>
      </c>
      <c r="F71" s="102">
        <f t="shared" si="0"/>
        <v>69</v>
      </c>
    </row>
    <row r="72" spans="1:6" ht="14.45" customHeight="1" x14ac:dyDescent="0.2">
      <c r="A72" s="97" t="s">
        <v>95</v>
      </c>
      <c r="B72" s="98">
        <v>4.2997363023732783E-2</v>
      </c>
      <c r="C72" s="153">
        <v>51</v>
      </c>
      <c r="D72" s="116">
        <v>1.0325911584382058E-2</v>
      </c>
      <c r="E72" s="131">
        <v>15</v>
      </c>
      <c r="F72" s="102">
        <f t="shared" si="0"/>
        <v>66</v>
      </c>
    </row>
    <row r="73" spans="1:6" ht="14.45" customHeight="1" x14ac:dyDescent="0.2">
      <c r="A73" s="97" t="s">
        <v>96</v>
      </c>
      <c r="B73" s="98">
        <v>9.5792880258899676E-2</v>
      </c>
      <c r="C73" s="153">
        <v>68</v>
      </c>
      <c r="D73" s="116">
        <v>5.1413881748071976E-3</v>
      </c>
      <c r="E73" s="131">
        <v>15</v>
      </c>
      <c r="F73" s="102">
        <f t="shared" ref="F73:F136" si="1">C73+E73</f>
        <v>83</v>
      </c>
    </row>
    <row r="74" spans="1:6" ht="14.45" customHeight="1" x14ac:dyDescent="0.2">
      <c r="A74" s="97" t="s">
        <v>97</v>
      </c>
      <c r="B74" s="98">
        <v>8.2216264521894553E-2</v>
      </c>
      <c r="C74" s="153">
        <v>60</v>
      </c>
      <c r="D74" s="116">
        <v>8.8235294117647058E-3</v>
      </c>
      <c r="E74" s="131">
        <v>15</v>
      </c>
      <c r="F74" s="102">
        <f t="shared" si="1"/>
        <v>75</v>
      </c>
    </row>
    <row r="75" spans="1:6" ht="14.45" customHeight="1" x14ac:dyDescent="0.2">
      <c r="A75" s="97" t="s">
        <v>98</v>
      </c>
      <c r="B75" s="98">
        <v>3.2319912352780061E-2</v>
      </c>
      <c r="C75" s="153">
        <v>51</v>
      </c>
      <c r="D75" s="116">
        <v>6.5309258547829431E-3</v>
      </c>
      <c r="E75" s="131">
        <v>15</v>
      </c>
      <c r="F75" s="102">
        <f t="shared" si="1"/>
        <v>66</v>
      </c>
    </row>
    <row r="76" spans="1:6" ht="14.45" customHeight="1" x14ac:dyDescent="0.2">
      <c r="A76" s="97" t="s">
        <v>99</v>
      </c>
      <c r="B76" s="98">
        <v>3.7967914438502677E-2</v>
      </c>
      <c r="C76" s="153">
        <v>51</v>
      </c>
      <c r="D76" s="116">
        <v>0.04</v>
      </c>
      <c r="E76" s="131">
        <v>23</v>
      </c>
      <c r="F76" s="102">
        <f t="shared" si="1"/>
        <v>74</v>
      </c>
    </row>
    <row r="77" spans="1:6" ht="14.45" customHeight="1" x14ac:dyDescent="0.2">
      <c r="A77" s="97" t="s">
        <v>100</v>
      </c>
      <c r="B77" s="98">
        <v>0</v>
      </c>
      <c r="C77" s="153">
        <v>43</v>
      </c>
      <c r="D77" s="116">
        <v>0</v>
      </c>
      <c r="E77" s="131">
        <v>13</v>
      </c>
      <c r="F77" s="102">
        <f t="shared" si="1"/>
        <v>56</v>
      </c>
    </row>
    <row r="78" spans="1:6" ht="14.45" customHeight="1" x14ac:dyDescent="0.2">
      <c r="A78" s="97" t="s">
        <v>101</v>
      </c>
      <c r="B78" s="98">
        <v>6.3655030800821355E-2</v>
      </c>
      <c r="C78" s="153">
        <v>60</v>
      </c>
      <c r="D78" s="116">
        <v>2.9520295202952029E-3</v>
      </c>
      <c r="E78" s="131">
        <v>15</v>
      </c>
      <c r="F78" s="102">
        <f t="shared" si="1"/>
        <v>75</v>
      </c>
    </row>
    <row r="79" spans="1:6" ht="14.45" customHeight="1" x14ac:dyDescent="0.2">
      <c r="A79" s="97" t="s">
        <v>102</v>
      </c>
      <c r="B79" s="98">
        <v>0.15885837372105546</v>
      </c>
      <c r="C79" s="153">
        <v>85</v>
      </c>
      <c r="D79" s="116">
        <v>1.4925373134328358E-2</v>
      </c>
      <c r="E79" s="131">
        <v>18</v>
      </c>
      <c r="F79" s="102">
        <f t="shared" si="1"/>
        <v>103</v>
      </c>
    </row>
    <row r="80" spans="1:6" ht="14.45" customHeight="1" x14ac:dyDescent="0.2">
      <c r="A80" s="97" t="s">
        <v>103</v>
      </c>
      <c r="B80" s="98">
        <v>0</v>
      </c>
      <c r="C80" s="153">
        <v>43</v>
      </c>
      <c r="D80" s="116">
        <v>6.3670411985018729E-2</v>
      </c>
      <c r="E80" s="131">
        <v>25</v>
      </c>
      <c r="F80" s="102">
        <f t="shared" si="1"/>
        <v>68</v>
      </c>
    </row>
    <row r="81" spans="1:6" ht="14.45" customHeight="1" x14ac:dyDescent="0.2">
      <c r="A81" s="97" t="s">
        <v>104</v>
      </c>
      <c r="B81" s="98">
        <v>0</v>
      </c>
      <c r="C81" s="153">
        <v>43</v>
      </c>
      <c r="D81" s="116">
        <v>0</v>
      </c>
      <c r="E81" s="131">
        <v>13</v>
      </c>
      <c r="F81" s="102">
        <f t="shared" si="1"/>
        <v>56</v>
      </c>
    </row>
    <row r="82" spans="1:6" ht="14.45" customHeight="1" x14ac:dyDescent="0.2">
      <c r="A82" s="97" t="s">
        <v>106</v>
      </c>
      <c r="B82" s="98">
        <v>0</v>
      </c>
      <c r="C82" s="153">
        <v>43</v>
      </c>
      <c r="D82" s="116">
        <v>0</v>
      </c>
      <c r="E82" s="131">
        <v>13</v>
      </c>
      <c r="F82" s="102">
        <f t="shared" si="1"/>
        <v>56</v>
      </c>
    </row>
    <row r="83" spans="1:6" ht="14.45" customHeight="1" x14ac:dyDescent="0.2">
      <c r="A83" s="97" t="s">
        <v>107</v>
      </c>
      <c r="B83" s="98">
        <v>1.7023471756512767E-2</v>
      </c>
      <c r="C83" s="153">
        <v>43</v>
      </c>
      <c r="D83" s="116">
        <v>0</v>
      </c>
      <c r="E83" s="131">
        <v>13</v>
      </c>
      <c r="F83" s="102">
        <f t="shared" si="1"/>
        <v>56</v>
      </c>
    </row>
    <row r="84" spans="1:6" ht="14.45" customHeight="1" x14ac:dyDescent="0.2">
      <c r="A84" s="97" t="s">
        <v>108</v>
      </c>
      <c r="B84" s="98">
        <v>0.2449528936742934</v>
      </c>
      <c r="C84" s="153">
        <v>85</v>
      </c>
      <c r="D84" s="116">
        <v>0</v>
      </c>
      <c r="E84" s="131">
        <v>13</v>
      </c>
      <c r="F84" s="102">
        <f t="shared" si="1"/>
        <v>98</v>
      </c>
    </row>
    <row r="85" spans="1:6" ht="14.45" customHeight="1" x14ac:dyDescent="0.2">
      <c r="A85" s="97" t="s">
        <v>109</v>
      </c>
      <c r="B85" s="98">
        <v>3.4246575342465752E-2</v>
      </c>
      <c r="C85" s="153">
        <v>51</v>
      </c>
      <c r="D85" s="116">
        <v>9.852216748768473E-3</v>
      </c>
      <c r="E85" s="131">
        <v>15</v>
      </c>
      <c r="F85" s="102">
        <f t="shared" si="1"/>
        <v>66</v>
      </c>
    </row>
    <row r="86" spans="1:6" ht="14.45" customHeight="1" x14ac:dyDescent="0.2">
      <c r="A86" s="97" t="s">
        <v>110</v>
      </c>
      <c r="B86" s="98">
        <v>0</v>
      </c>
      <c r="C86" s="153">
        <v>43</v>
      </c>
      <c r="D86" s="116">
        <v>0</v>
      </c>
      <c r="E86" s="131">
        <v>13</v>
      </c>
      <c r="F86" s="102">
        <f t="shared" si="1"/>
        <v>56</v>
      </c>
    </row>
    <row r="87" spans="1:6" ht="14.45" customHeight="1" x14ac:dyDescent="0.2">
      <c r="A87" s="97" t="s">
        <v>111</v>
      </c>
      <c r="B87" s="98">
        <v>2.0260492040520984E-2</v>
      </c>
      <c r="C87" s="153">
        <v>43</v>
      </c>
      <c r="D87" s="116">
        <v>0</v>
      </c>
      <c r="E87" s="131">
        <v>13</v>
      </c>
      <c r="F87" s="102">
        <f t="shared" si="1"/>
        <v>56</v>
      </c>
    </row>
    <row r="88" spans="1:6" ht="14.45" customHeight="1" x14ac:dyDescent="0.2">
      <c r="A88" s="97" t="s">
        <v>112</v>
      </c>
      <c r="B88" s="98" t="s">
        <v>105</v>
      </c>
      <c r="C88" s="153">
        <v>85</v>
      </c>
      <c r="D88" s="116" t="s">
        <v>105</v>
      </c>
      <c r="E88" s="131">
        <v>25</v>
      </c>
      <c r="F88" s="102">
        <f t="shared" si="1"/>
        <v>110</v>
      </c>
    </row>
    <row r="89" spans="1:6" ht="14.45" customHeight="1" x14ac:dyDescent="0.2">
      <c r="A89" s="97" t="s">
        <v>113</v>
      </c>
      <c r="B89" s="98">
        <v>0</v>
      </c>
      <c r="C89" s="153">
        <v>43</v>
      </c>
      <c r="D89" s="116">
        <v>0</v>
      </c>
      <c r="E89" s="131">
        <v>13</v>
      </c>
      <c r="F89" s="102">
        <f t="shared" si="1"/>
        <v>56</v>
      </c>
    </row>
    <row r="90" spans="1:6" ht="14.45" customHeight="1" x14ac:dyDescent="0.2">
      <c r="A90" s="97" t="s">
        <v>114</v>
      </c>
      <c r="B90" s="98">
        <v>1.3284132841328414E-2</v>
      </c>
      <c r="C90" s="153">
        <v>43</v>
      </c>
      <c r="D90" s="116">
        <v>0</v>
      </c>
      <c r="E90" s="131">
        <v>13</v>
      </c>
      <c r="F90" s="102">
        <f t="shared" si="1"/>
        <v>56</v>
      </c>
    </row>
    <row r="91" spans="1:6" ht="14.45" customHeight="1" x14ac:dyDescent="0.2">
      <c r="A91" s="97" t="s">
        <v>115</v>
      </c>
      <c r="B91" s="98">
        <v>9.5658073270013563E-2</v>
      </c>
      <c r="C91" s="153">
        <v>68</v>
      </c>
      <c r="D91" s="116">
        <v>1.7369727047146403E-2</v>
      </c>
      <c r="E91" s="131">
        <v>18</v>
      </c>
      <c r="F91" s="102">
        <f t="shared" si="1"/>
        <v>86</v>
      </c>
    </row>
    <row r="92" spans="1:6" ht="14.45" customHeight="1" x14ac:dyDescent="0.2">
      <c r="A92" s="97" t="s">
        <v>116</v>
      </c>
      <c r="B92" s="98">
        <v>8.8921282798833823E-2</v>
      </c>
      <c r="C92" s="153">
        <v>60</v>
      </c>
      <c r="D92" s="116">
        <v>0</v>
      </c>
      <c r="E92" s="131">
        <v>13</v>
      </c>
      <c r="F92" s="102">
        <f t="shared" si="1"/>
        <v>73</v>
      </c>
    </row>
    <row r="93" spans="1:6" ht="14.45" customHeight="1" x14ac:dyDescent="0.2">
      <c r="A93" s="97" t="s">
        <v>117</v>
      </c>
      <c r="B93" s="98">
        <v>0</v>
      </c>
      <c r="C93" s="153">
        <v>43</v>
      </c>
      <c r="D93" s="116">
        <v>0</v>
      </c>
      <c r="E93" s="131">
        <v>13</v>
      </c>
      <c r="F93" s="102">
        <f t="shared" si="1"/>
        <v>56</v>
      </c>
    </row>
    <row r="94" spans="1:6" ht="14.45" customHeight="1" x14ac:dyDescent="0.2">
      <c r="A94" s="97" t="s">
        <v>118</v>
      </c>
      <c r="B94" s="98">
        <v>0</v>
      </c>
      <c r="C94" s="153">
        <v>43</v>
      </c>
      <c r="D94" s="116">
        <v>0</v>
      </c>
      <c r="E94" s="131">
        <v>13</v>
      </c>
      <c r="F94" s="102">
        <f t="shared" si="1"/>
        <v>56</v>
      </c>
    </row>
    <row r="95" spans="1:6" ht="14.45" customHeight="1" x14ac:dyDescent="0.2">
      <c r="A95" s="97" t="s">
        <v>119</v>
      </c>
      <c r="B95" s="98">
        <v>4.0665434380776341E-2</v>
      </c>
      <c r="C95" s="153">
        <v>51</v>
      </c>
      <c r="D95" s="116">
        <v>5.2980132450331126E-3</v>
      </c>
      <c r="E95" s="131">
        <v>15</v>
      </c>
      <c r="F95" s="102">
        <f t="shared" si="1"/>
        <v>66</v>
      </c>
    </row>
    <row r="96" spans="1:6" ht="14.45" customHeight="1" x14ac:dyDescent="0.2">
      <c r="A96" s="97" t="s">
        <v>120</v>
      </c>
      <c r="B96" s="98" t="s">
        <v>105</v>
      </c>
      <c r="C96" s="153">
        <v>85</v>
      </c>
      <c r="D96" s="116" t="s">
        <v>105</v>
      </c>
      <c r="E96" s="131">
        <v>25</v>
      </c>
      <c r="F96" s="102">
        <f t="shared" si="1"/>
        <v>110</v>
      </c>
    </row>
    <row r="97" spans="1:6" ht="14.45" customHeight="1" x14ac:dyDescent="0.2">
      <c r="A97" s="97" t="s">
        <v>121</v>
      </c>
      <c r="B97" s="98">
        <v>3.6124794745484398E-2</v>
      </c>
      <c r="C97" s="153">
        <v>51</v>
      </c>
      <c r="D97" s="116">
        <v>4.3478260869565216E-2</v>
      </c>
      <c r="E97" s="131">
        <v>23</v>
      </c>
      <c r="F97" s="102">
        <f t="shared" si="1"/>
        <v>74</v>
      </c>
    </row>
    <row r="98" spans="1:6" ht="14.45" customHeight="1" x14ac:dyDescent="0.2">
      <c r="A98" s="97" t="s">
        <v>122</v>
      </c>
      <c r="B98" s="98">
        <v>0.12048192771084337</v>
      </c>
      <c r="C98" s="153">
        <v>77</v>
      </c>
      <c r="D98" s="116">
        <v>0</v>
      </c>
      <c r="E98" s="131">
        <v>13</v>
      </c>
      <c r="F98" s="102">
        <f t="shared" si="1"/>
        <v>90</v>
      </c>
    </row>
    <row r="99" spans="1:6" ht="14.45" customHeight="1" x14ac:dyDescent="0.2">
      <c r="A99" s="97" t="s">
        <v>123</v>
      </c>
      <c r="B99" s="98">
        <v>4.0983606557377046E-2</v>
      </c>
      <c r="C99" s="153">
        <v>51</v>
      </c>
      <c r="D99" s="116">
        <v>3.4843205574912892E-3</v>
      </c>
      <c r="E99" s="131">
        <v>15</v>
      </c>
      <c r="F99" s="102">
        <f t="shared" si="1"/>
        <v>66</v>
      </c>
    </row>
    <row r="100" spans="1:6" ht="14.45" customHeight="1" x14ac:dyDescent="0.2">
      <c r="A100" s="97" t="s">
        <v>124</v>
      </c>
      <c r="B100" s="98">
        <v>3.5003017501508749E-2</v>
      </c>
      <c r="C100" s="153">
        <v>51</v>
      </c>
      <c r="D100" s="116">
        <v>7.0560564484515873E-3</v>
      </c>
      <c r="E100" s="131">
        <v>15</v>
      </c>
      <c r="F100" s="102">
        <f t="shared" si="1"/>
        <v>66</v>
      </c>
    </row>
    <row r="101" spans="1:6" ht="14.45" customHeight="1" x14ac:dyDescent="0.2">
      <c r="A101" s="97" t="s">
        <v>125</v>
      </c>
      <c r="B101" s="98">
        <v>5.5975593580050408E-2</v>
      </c>
      <c r="C101" s="153">
        <v>51</v>
      </c>
      <c r="D101" s="116">
        <v>4.1334661354581671E-2</v>
      </c>
      <c r="E101" s="131">
        <v>23</v>
      </c>
      <c r="F101" s="102">
        <f t="shared" si="1"/>
        <v>74</v>
      </c>
    </row>
    <row r="102" spans="1:6" ht="14.45" customHeight="1" x14ac:dyDescent="0.2">
      <c r="A102" s="97" t="s">
        <v>126</v>
      </c>
      <c r="B102" s="98">
        <v>3.2704676768777932E-2</v>
      </c>
      <c r="C102" s="153">
        <v>51</v>
      </c>
      <c r="D102" s="116">
        <v>5.9982862039417309E-3</v>
      </c>
      <c r="E102" s="131">
        <v>15</v>
      </c>
      <c r="F102" s="102">
        <f t="shared" si="1"/>
        <v>66</v>
      </c>
    </row>
    <row r="103" spans="1:6" ht="14.45" customHeight="1" x14ac:dyDescent="0.2">
      <c r="A103" s="97" t="s">
        <v>127</v>
      </c>
      <c r="B103" s="98">
        <v>0</v>
      </c>
      <c r="C103" s="153">
        <v>43</v>
      </c>
      <c r="D103" s="116">
        <v>1.9920318725099601E-2</v>
      </c>
      <c r="E103" s="131">
        <v>18</v>
      </c>
      <c r="F103" s="102">
        <f t="shared" si="1"/>
        <v>61</v>
      </c>
    </row>
    <row r="104" spans="1:6" ht="14.45" customHeight="1" x14ac:dyDescent="0.2">
      <c r="A104" s="97" t="s">
        <v>128</v>
      </c>
      <c r="B104" s="98">
        <v>7.0559610705596104E-2</v>
      </c>
      <c r="C104" s="153">
        <v>60</v>
      </c>
      <c r="D104" s="116">
        <v>3.7174721189591076E-3</v>
      </c>
      <c r="E104" s="131">
        <v>15</v>
      </c>
      <c r="F104" s="102">
        <f t="shared" si="1"/>
        <v>75</v>
      </c>
    </row>
    <row r="105" spans="1:6" ht="14.45" customHeight="1" x14ac:dyDescent="0.2">
      <c r="A105" s="97" t="s">
        <v>129</v>
      </c>
      <c r="B105" s="98">
        <v>6.0851926977687626E-2</v>
      </c>
      <c r="C105" s="153">
        <v>60</v>
      </c>
      <c r="D105" s="116">
        <v>3.4313725490196081E-2</v>
      </c>
      <c r="E105" s="131">
        <v>20</v>
      </c>
      <c r="F105" s="102">
        <f t="shared" si="1"/>
        <v>80</v>
      </c>
    </row>
    <row r="106" spans="1:6" ht="14.45" customHeight="1" x14ac:dyDescent="0.2">
      <c r="A106" s="97" t="s">
        <v>130</v>
      </c>
      <c r="B106" s="98">
        <v>4.789053591790194E-2</v>
      </c>
      <c r="C106" s="153">
        <v>51</v>
      </c>
      <c r="D106" s="116">
        <v>0</v>
      </c>
      <c r="E106" s="131">
        <v>13</v>
      </c>
      <c r="F106" s="102">
        <f t="shared" si="1"/>
        <v>64</v>
      </c>
    </row>
    <row r="107" spans="1:6" ht="14.45" customHeight="1" x14ac:dyDescent="0.2">
      <c r="A107" s="97" t="s">
        <v>131</v>
      </c>
      <c r="B107" s="98">
        <v>7.4691026329930146E-2</v>
      </c>
      <c r="C107" s="153">
        <v>60</v>
      </c>
      <c r="D107" s="116">
        <v>3.6496350364963502E-3</v>
      </c>
      <c r="E107" s="131">
        <v>15</v>
      </c>
      <c r="F107" s="102">
        <f t="shared" si="1"/>
        <v>75</v>
      </c>
    </row>
    <row r="108" spans="1:6" ht="14.45" customHeight="1" x14ac:dyDescent="0.2">
      <c r="A108" s="97" t="s">
        <v>132</v>
      </c>
      <c r="B108" s="98">
        <v>0.18722943722943722</v>
      </c>
      <c r="C108" s="153">
        <v>85</v>
      </c>
      <c r="D108" s="116">
        <v>6.1032863849765258E-2</v>
      </c>
      <c r="E108" s="131">
        <v>25</v>
      </c>
      <c r="F108" s="102">
        <f t="shared" si="1"/>
        <v>110</v>
      </c>
    </row>
    <row r="109" spans="1:6" ht="14.45" customHeight="1" x14ac:dyDescent="0.2">
      <c r="A109" s="97" t="s">
        <v>133</v>
      </c>
      <c r="B109" s="98">
        <v>4.1493775933609957E-2</v>
      </c>
      <c r="C109" s="153">
        <v>51</v>
      </c>
      <c r="D109" s="116">
        <v>0</v>
      </c>
      <c r="E109" s="131">
        <v>13</v>
      </c>
      <c r="F109" s="102">
        <f t="shared" si="1"/>
        <v>64</v>
      </c>
    </row>
    <row r="110" spans="1:6" ht="14.45" customHeight="1" x14ac:dyDescent="0.2">
      <c r="A110" s="97" t="s">
        <v>134</v>
      </c>
      <c r="B110" s="98">
        <v>6.2287903667214012E-2</v>
      </c>
      <c r="C110" s="153">
        <v>60</v>
      </c>
      <c r="D110" s="116">
        <v>1.0771992818671455E-2</v>
      </c>
      <c r="E110" s="131">
        <v>15</v>
      </c>
      <c r="F110" s="102">
        <f t="shared" si="1"/>
        <v>75</v>
      </c>
    </row>
    <row r="111" spans="1:6" ht="14.45" customHeight="1" x14ac:dyDescent="0.2">
      <c r="A111" s="97" t="s">
        <v>135</v>
      </c>
      <c r="B111" s="98">
        <v>6.4040912907411651E-2</v>
      </c>
      <c r="C111" s="153">
        <v>60</v>
      </c>
      <c r="D111" s="116">
        <v>9.4390507011866236E-3</v>
      </c>
      <c r="E111" s="131">
        <v>15</v>
      </c>
      <c r="F111" s="102">
        <f t="shared" si="1"/>
        <v>75</v>
      </c>
    </row>
    <row r="112" spans="1:6" ht="14.45" customHeight="1" x14ac:dyDescent="0.2">
      <c r="A112" s="97" t="s">
        <v>136</v>
      </c>
      <c r="B112" s="98">
        <v>8.7341689087210447E-2</v>
      </c>
      <c r="C112" s="153">
        <v>60</v>
      </c>
      <c r="D112" s="116">
        <v>1.3900472616068946E-2</v>
      </c>
      <c r="E112" s="131">
        <v>18</v>
      </c>
      <c r="F112" s="102">
        <f t="shared" si="1"/>
        <v>78</v>
      </c>
    </row>
    <row r="113" spans="1:6" ht="14.45" customHeight="1" x14ac:dyDescent="0.2">
      <c r="A113" s="97" t="s">
        <v>137</v>
      </c>
      <c r="B113" s="98">
        <v>4.3809523809523812E-2</v>
      </c>
      <c r="C113" s="153">
        <v>51</v>
      </c>
      <c r="D113" s="116">
        <v>0</v>
      </c>
      <c r="E113" s="131">
        <v>13</v>
      </c>
      <c r="F113" s="102">
        <f t="shared" si="1"/>
        <v>64</v>
      </c>
    </row>
    <row r="114" spans="1:6" ht="14.45" customHeight="1" x14ac:dyDescent="0.2">
      <c r="A114" s="97" t="s">
        <v>138</v>
      </c>
      <c r="B114" s="98">
        <v>2.7525855210819412E-2</v>
      </c>
      <c r="C114" s="153">
        <v>43</v>
      </c>
      <c r="D114" s="116">
        <v>1.3861386138613862E-2</v>
      </c>
      <c r="E114" s="131">
        <v>18</v>
      </c>
      <c r="F114" s="102">
        <f t="shared" si="1"/>
        <v>61</v>
      </c>
    </row>
    <row r="115" spans="1:6" ht="14.45" customHeight="1" x14ac:dyDescent="0.2">
      <c r="A115" s="97" t="s">
        <v>139</v>
      </c>
      <c r="B115" s="98">
        <v>0.17834394904458598</v>
      </c>
      <c r="C115" s="153">
        <v>85</v>
      </c>
      <c r="D115" s="116">
        <v>1.9736842105263157E-2</v>
      </c>
      <c r="E115" s="131">
        <v>18</v>
      </c>
      <c r="F115" s="102">
        <f t="shared" si="1"/>
        <v>103</v>
      </c>
    </row>
    <row r="116" spans="1:6" ht="14.45" customHeight="1" x14ac:dyDescent="0.2">
      <c r="A116" s="97" t="s">
        <v>140</v>
      </c>
      <c r="B116" s="98">
        <v>0</v>
      </c>
      <c r="C116" s="153">
        <v>43</v>
      </c>
      <c r="D116" s="116">
        <v>0</v>
      </c>
      <c r="E116" s="131">
        <v>13</v>
      </c>
      <c r="F116" s="102">
        <f t="shared" si="1"/>
        <v>56</v>
      </c>
    </row>
    <row r="117" spans="1:6" ht="14.45" customHeight="1" x14ac:dyDescent="0.2">
      <c r="A117" s="97" t="s">
        <v>141</v>
      </c>
      <c r="B117" s="98">
        <v>5.3157331430610064E-2</v>
      </c>
      <c r="C117" s="153">
        <v>51</v>
      </c>
      <c r="D117" s="116">
        <v>6.3893016344725106E-2</v>
      </c>
      <c r="E117" s="131">
        <v>25</v>
      </c>
      <c r="F117" s="102">
        <f t="shared" si="1"/>
        <v>76</v>
      </c>
    </row>
    <row r="118" spans="1:6" ht="14.45" customHeight="1" x14ac:dyDescent="0.2">
      <c r="A118" s="97" t="s">
        <v>142</v>
      </c>
      <c r="B118" s="98">
        <v>5.8095299503514088E-2</v>
      </c>
      <c r="C118" s="153">
        <v>51</v>
      </c>
      <c r="D118" s="116">
        <v>1.8708881578947369E-2</v>
      </c>
      <c r="E118" s="131">
        <v>18</v>
      </c>
      <c r="F118" s="102">
        <f t="shared" si="1"/>
        <v>69</v>
      </c>
    </row>
    <row r="119" spans="1:6" ht="14.45" customHeight="1" x14ac:dyDescent="0.2">
      <c r="A119" s="97" t="s">
        <v>143</v>
      </c>
      <c r="B119" s="98">
        <v>0</v>
      </c>
      <c r="C119" s="153">
        <v>43</v>
      </c>
      <c r="D119" s="116">
        <v>0</v>
      </c>
      <c r="E119" s="131">
        <v>13</v>
      </c>
      <c r="F119" s="102">
        <f t="shared" si="1"/>
        <v>56</v>
      </c>
    </row>
    <row r="120" spans="1:6" ht="14.45" customHeight="1" x14ac:dyDescent="0.2">
      <c r="A120" s="97" t="s">
        <v>144</v>
      </c>
      <c r="B120" s="98">
        <v>5.0335570469798654E-2</v>
      </c>
      <c r="C120" s="153">
        <v>51</v>
      </c>
      <c r="D120" s="116">
        <v>0</v>
      </c>
      <c r="E120" s="131">
        <v>13</v>
      </c>
      <c r="F120" s="102">
        <f t="shared" si="1"/>
        <v>64</v>
      </c>
    </row>
    <row r="121" spans="1:6" ht="14.45" customHeight="1" x14ac:dyDescent="0.2">
      <c r="A121" s="97" t="s">
        <v>145</v>
      </c>
      <c r="B121" s="98">
        <v>9.696969696969697E-3</v>
      </c>
      <c r="C121" s="153">
        <v>43</v>
      </c>
      <c r="D121" s="116">
        <v>7.8431372549019607E-3</v>
      </c>
      <c r="E121" s="131">
        <v>15</v>
      </c>
      <c r="F121" s="102">
        <f t="shared" si="1"/>
        <v>58</v>
      </c>
    </row>
    <row r="122" spans="1:6" ht="14.45" customHeight="1" x14ac:dyDescent="0.2">
      <c r="A122" s="97" t="s">
        <v>146</v>
      </c>
      <c r="B122" s="98">
        <v>4.4475595769083727E-2</v>
      </c>
      <c r="C122" s="153">
        <v>51</v>
      </c>
      <c r="D122" s="116">
        <v>3.2546082949308754E-2</v>
      </c>
      <c r="E122" s="131">
        <v>20</v>
      </c>
      <c r="F122" s="102">
        <f t="shared" si="1"/>
        <v>71</v>
      </c>
    </row>
    <row r="123" spans="1:6" ht="14.45" customHeight="1" x14ac:dyDescent="0.2">
      <c r="A123" s="97" t="s">
        <v>147</v>
      </c>
      <c r="B123" s="98">
        <v>5.5508830950378472E-2</v>
      </c>
      <c r="C123" s="153">
        <v>51</v>
      </c>
      <c r="D123" s="116">
        <v>2.9629629629629628E-3</v>
      </c>
      <c r="E123" s="131">
        <v>15</v>
      </c>
      <c r="F123" s="102">
        <f t="shared" si="1"/>
        <v>66</v>
      </c>
    </row>
    <row r="124" spans="1:6" ht="14.45" customHeight="1" x14ac:dyDescent="0.2">
      <c r="A124" s="97" t="s">
        <v>148</v>
      </c>
      <c r="B124" s="98">
        <v>2.6508298591992448E-2</v>
      </c>
      <c r="C124" s="153">
        <v>43</v>
      </c>
      <c r="D124" s="116">
        <v>2.0588235294117649E-3</v>
      </c>
      <c r="E124" s="131">
        <v>15</v>
      </c>
      <c r="F124" s="102">
        <f t="shared" si="1"/>
        <v>58</v>
      </c>
    </row>
    <row r="125" spans="1:6" s="100" customFormat="1" ht="14.45" customHeight="1" x14ac:dyDescent="0.2">
      <c r="A125" s="97" t="s">
        <v>149</v>
      </c>
      <c r="B125" s="98">
        <v>3.9400044772778149E-2</v>
      </c>
      <c r="C125" s="153">
        <v>51</v>
      </c>
      <c r="D125" s="116">
        <v>1.8221258134490239E-2</v>
      </c>
      <c r="E125" s="131">
        <v>18</v>
      </c>
      <c r="F125" s="102">
        <f t="shared" si="1"/>
        <v>69</v>
      </c>
    </row>
    <row r="126" spans="1:6" ht="14.45" customHeight="1" x14ac:dyDescent="0.2">
      <c r="A126" s="97" t="s">
        <v>150</v>
      </c>
      <c r="B126" s="98">
        <v>4.6953988518550253E-2</v>
      </c>
      <c r="C126" s="153">
        <v>51</v>
      </c>
      <c r="D126" s="116">
        <v>1.5730337078651686E-2</v>
      </c>
      <c r="E126" s="131">
        <v>18</v>
      </c>
      <c r="F126" s="102">
        <f t="shared" si="1"/>
        <v>69</v>
      </c>
    </row>
    <row r="127" spans="1:6" ht="14.45" customHeight="1" x14ac:dyDescent="0.2">
      <c r="A127" s="97" t="s">
        <v>151</v>
      </c>
      <c r="B127" s="98">
        <v>1.9539170506912444E-2</v>
      </c>
      <c r="C127" s="153">
        <v>43</v>
      </c>
      <c r="D127" s="116">
        <v>3.0827602561062368E-3</v>
      </c>
      <c r="E127" s="131">
        <v>15</v>
      </c>
      <c r="F127" s="102">
        <f t="shared" si="1"/>
        <v>58</v>
      </c>
    </row>
    <row r="128" spans="1:6" ht="14.45" customHeight="1" x14ac:dyDescent="0.2">
      <c r="A128" s="97" t="s">
        <v>152</v>
      </c>
      <c r="B128" s="98">
        <v>4.6859421734795612E-2</v>
      </c>
      <c r="C128" s="153">
        <v>51</v>
      </c>
      <c r="D128" s="116">
        <v>1.2422360248447204E-2</v>
      </c>
      <c r="E128" s="131">
        <v>15</v>
      </c>
      <c r="F128" s="102">
        <f t="shared" si="1"/>
        <v>66</v>
      </c>
    </row>
    <row r="129" spans="1:6" ht="14.45" customHeight="1" x14ac:dyDescent="0.2">
      <c r="A129" s="97" t="s">
        <v>153</v>
      </c>
      <c r="B129" s="98">
        <v>3.0082644628099172E-2</v>
      </c>
      <c r="C129" s="153">
        <v>51</v>
      </c>
      <c r="D129" s="116">
        <v>3.5823950870010235E-3</v>
      </c>
      <c r="E129" s="131">
        <v>15</v>
      </c>
      <c r="F129" s="102">
        <f t="shared" si="1"/>
        <v>66</v>
      </c>
    </row>
    <row r="130" spans="1:6" ht="14.45" customHeight="1" x14ac:dyDescent="0.2">
      <c r="A130" s="97" t="s">
        <v>154</v>
      </c>
      <c r="B130" s="98">
        <v>6.8163804491413474E-2</v>
      </c>
      <c r="C130" s="153">
        <v>60</v>
      </c>
      <c r="D130" s="116">
        <v>9.1649694501018328E-3</v>
      </c>
      <c r="E130" s="131">
        <v>15</v>
      </c>
      <c r="F130" s="102">
        <f t="shared" si="1"/>
        <v>75</v>
      </c>
    </row>
    <row r="131" spans="1:6" ht="14.45" customHeight="1" x14ac:dyDescent="0.2">
      <c r="A131" s="97" t="s">
        <v>155</v>
      </c>
      <c r="B131" s="98">
        <v>4.0971433563379053E-2</v>
      </c>
      <c r="C131" s="153">
        <v>51</v>
      </c>
      <c r="D131" s="116">
        <v>1.6518004625041295E-3</v>
      </c>
      <c r="E131" s="131">
        <v>15</v>
      </c>
      <c r="F131" s="102">
        <f t="shared" si="1"/>
        <v>66</v>
      </c>
    </row>
    <row r="132" spans="1:6" ht="14.45" customHeight="1" x14ac:dyDescent="0.2">
      <c r="A132" s="97" t="s">
        <v>156</v>
      </c>
      <c r="B132" s="98">
        <v>0.16320293398533006</v>
      </c>
      <c r="C132" s="153">
        <v>85</v>
      </c>
      <c r="D132" s="116">
        <v>1.8421052631578946E-2</v>
      </c>
      <c r="E132" s="131">
        <v>18</v>
      </c>
      <c r="F132" s="102">
        <f t="shared" si="1"/>
        <v>103</v>
      </c>
    </row>
    <row r="133" spans="1:6" ht="14.45" customHeight="1" x14ac:dyDescent="0.2">
      <c r="A133" s="97" t="s">
        <v>157</v>
      </c>
      <c r="B133" s="98">
        <v>6.6715542521994131E-2</v>
      </c>
      <c r="C133" s="153">
        <v>60</v>
      </c>
      <c r="D133" s="116">
        <v>2.8481012658227847E-2</v>
      </c>
      <c r="E133" s="131">
        <v>20</v>
      </c>
      <c r="F133" s="102">
        <f t="shared" si="1"/>
        <v>80</v>
      </c>
    </row>
    <row r="134" spans="1:6" ht="14.45" customHeight="1" x14ac:dyDescent="0.2">
      <c r="A134" s="97" t="s">
        <v>158</v>
      </c>
      <c r="B134" s="98">
        <v>6.1813980358174467E-2</v>
      </c>
      <c r="C134" s="153">
        <v>60</v>
      </c>
      <c r="D134" s="116">
        <v>3.7234042553191488E-2</v>
      </c>
      <c r="E134" s="131">
        <v>20</v>
      </c>
      <c r="F134" s="102">
        <f t="shared" si="1"/>
        <v>80</v>
      </c>
    </row>
    <row r="135" spans="1:6" ht="14.45" customHeight="1" x14ac:dyDescent="0.2">
      <c r="A135" s="97" t="s">
        <v>159</v>
      </c>
      <c r="B135" s="98">
        <v>3.534641656727746E-2</v>
      </c>
      <c r="C135" s="153">
        <v>51</v>
      </c>
      <c r="D135" s="116">
        <v>8.7100788054749068E-3</v>
      </c>
      <c r="E135" s="131">
        <v>15</v>
      </c>
      <c r="F135" s="102">
        <f t="shared" si="1"/>
        <v>66</v>
      </c>
    </row>
    <row r="136" spans="1:6" ht="14.45" customHeight="1" x14ac:dyDescent="0.2">
      <c r="A136" s="97" t="s">
        <v>160</v>
      </c>
      <c r="B136" s="98">
        <v>2.3676012461059191E-2</v>
      </c>
      <c r="C136" s="153">
        <v>43</v>
      </c>
      <c r="D136" s="116">
        <v>0</v>
      </c>
      <c r="E136" s="131">
        <v>13</v>
      </c>
      <c r="F136" s="102">
        <f t="shared" si="1"/>
        <v>56</v>
      </c>
    </row>
    <row r="137" spans="1:6" ht="14.45" customHeight="1" x14ac:dyDescent="0.2">
      <c r="A137" s="97" t="s">
        <v>161</v>
      </c>
      <c r="B137" s="98">
        <v>8.9851652056641945E-2</v>
      </c>
      <c r="C137" s="153">
        <v>60</v>
      </c>
      <c r="D137" s="116">
        <v>1.4115898959881129E-2</v>
      </c>
      <c r="E137" s="131">
        <v>18</v>
      </c>
      <c r="F137" s="102">
        <f t="shared" ref="F137:F200" si="2">C137+E137</f>
        <v>78</v>
      </c>
    </row>
    <row r="138" spans="1:6" ht="14.45" customHeight="1" x14ac:dyDescent="0.2">
      <c r="A138" s="97" t="s">
        <v>162</v>
      </c>
      <c r="B138" s="98">
        <v>3.015075376884422E-2</v>
      </c>
      <c r="C138" s="153">
        <v>51</v>
      </c>
      <c r="D138" s="116">
        <v>0</v>
      </c>
      <c r="E138" s="131">
        <v>13</v>
      </c>
      <c r="F138" s="102">
        <f t="shared" si="2"/>
        <v>64</v>
      </c>
    </row>
    <row r="139" spans="1:6" ht="14.45" customHeight="1" x14ac:dyDescent="0.2">
      <c r="A139" s="97" t="s">
        <v>163</v>
      </c>
      <c r="B139" s="98">
        <v>0.13585891574134554</v>
      </c>
      <c r="C139" s="153">
        <v>77</v>
      </c>
      <c r="D139" s="116">
        <v>1.1142061281337047E-2</v>
      </c>
      <c r="E139" s="131">
        <v>15</v>
      </c>
      <c r="F139" s="102">
        <f t="shared" si="2"/>
        <v>92</v>
      </c>
    </row>
    <row r="140" spans="1:6" ht="14.45" customHeight="1" x14ac:dyDescent="0.2">
      <c r="A140" s="97" t="s">
        <v>164</v>
      </c>
      <c r="B140" s="98">
        <v>8.8374766489438136E-2</v>
      </c>
      <c r="C140" s="153">
        <v>60</v>
      </c>
      <c r="D140" s="116">
        <v>1.7142857142857144E-2</v>
      </c>
      <c r="E140" s="131">
        <v>18</v>
      </c>
      <c r="F140" s="102">
        <f t="shared" si="2"/>
        <v>78</v>
      </c>
    </row>
    <row r="141" spans="1:6" ht="14.45" customHeight="1" x14ac:dyDescent="0.2">
      <c r="A141" s="97" t="s">
        <v>165</v>
      </c>
      <c r="B141" s="98">
        <v>0</v>
      </c>
      <c r="C141" s="153">
        <v>43</v>
      </c>
      <c r="D141" s="116">
        <v>0</v>
      </c>
      <c r="E141" s="131">
        <v>13</v>
      </c>
      <c r="F141" s="102">
        <f t="shared" si="2"/>
        <v>56</v>
      </c>
    </row>
    <row r="142" spans="1:6" ht="14.45" customHeight="1" x14ac:dyDescent="0.2">
      <c r="A142" s="97" t="s">
        <v>166</v>
      </c>
      <c r="B142" s="98">
        <v>0.13294797687861271</v>
      </c>
      <c r="C142" s="153">
        <v>77</v>
      </c>
      <c r="D142" s="116">
        <v>5.7692307692307696E-2</v>
      </c>
      <c r="E142" s="131">
        <v>25</v>
      </c>
      <c r="F142" s="102">
        <f t="shared" si="2"/>
        <v>102</v>
      </c>
    </row>
    <row r="143" spans="1:6" ht="14.45" customHeight="1" x14ac:dyDescent="0.2">
      <c r="A143" s="97" t="s">
        <v>167</v>
      </c>
      <c r="B143" s="98">
        <v>2.066772655007949E-2</v>
      </c>
      <c r="C143" s="153">
        <v>43</v>
      </c>
      <c r="D143" s="116">
        <v>9.5087163232963554E-3</v>
      </c>
      <c r="E143" s="131">
        <v>15</v>
      </c>
      <c r="F143" s="102">
        <f t="shared" si="2"/>
        <v>58</v>
      </c>
    </row>
    <row r="144" spans="1:6" ht="14.45" customHeight="1" x14ac:dyDescent="0.2">
      <c r="A144" s="97" t="s">
        <v>168</v>
      </c>
      <c r="B144" s="98">
        <v>0.1333835719668425</v>
      </c>
      <c r="C144" s="153">
        <v>77</v>
      </c>
      <c r="D144" s="116">
        <v>4.662004662004662E-3</v>
      </c>
      <c r="E144" s="131">
        <v>15</v>
      </c>
      <c r="F144" s="102">
        <f t="shared" si="2"/>
        <v>92</v>
      </c>
    </row>
    <row r="145" spans="1:6" ht="14.45" customHeight="1" x14ac:dyDescent="0.2">
      <c r="A145" s="97" t="s">
        <v>169</v>
      </c>
      <c r="B145" s="98">
        <v>4.3192442539929876E-2</v>
      </c>
      <c r="C145" s="153">
        <v>51</v>
      </c>
      <c r="D145" s="116">
        <v>5.4815974941268596E-3</v>
      </c>
      <c r="E145" s="131">
        <v>15</v>
      </c>
      <c r="F145" s="102">
        <f t="shared" si="2"/>
        <v>66</v>
      </c>
    </row>
    <row r="146" spans="1:6" ht="14.45" customHeight="1" x14ac:dyDescent="0.2">
      <c r="A146" s="97" t="s">
        <v>170</v>
      </c>
      <c r="B146" s="98">
        <v>3.2341317848213563E-2</v>
      </c>
      <c r="C146" s="153">
        <v>51</v>
      </c>
      <c r="D146" s="116">
        <v>1.3382402141184342E-2</v>
      </c>
      <c r="E146" s="131">
        <v>18</v>
      </c>
      <c r="F146" s="102">
        <f t="shared" si="2"/>
        <v>69</v>
      </c>
    </row>
    <row r="147" spans="1:6" ht="14.45" customHeight="1" x14ac:dyDescent="0.2">
      <c r="A147" s="97" t="s">
        <v>171</v>
      </c>
      <c r="B147" s="98">
        <v>2.3326069730586371E-2</v>
      </c>
      <c r="C147" s="153">
        <v>43</v>
      </c>
      <c r="D147" s="116">
        <v>4.7003525264394828E-3</v>
      </c>
      <c r="E147" s="131">
        <v>15</v>
      </c>
      <c r="F147" s="102">
        <f t="shared" si="2"/>
        <v>58</v>
      </c>
    </row>
    <row r="148" spans="1:6" ht="14.45" customHeight="1" x14ac:dyDescent="0.2">
      <c r="A148" s="97" t="s">
        <v>172</v>
      </c>
      <c r="B148" s="98">
        <v>5.9322033898305086E-2</v>
      </c>
      <c r="C148" s="153">
        <v>51</v>
      </c>
      <c r="D148" s="116">
        <v>4.1095890410958902E-2</v>
      </c>
      <c r="E148" s="131">
        <v>23</v>
      </c>
      <c r="F148" s="102">
        <f t="shared" si="2"/>
        <v>74</v>
      </c>
    </row>
    <row r="149" spans="1:6" ht="14.45" customHeight="1" x14ac:dyDescent="0.2">
      <c r="A149" s="97" t="s">
        <v>173</v>
      </c>
      <c r="B149" s="98">
        <v>3.820662768031189E-2</v>
      </c>
      <c r="C149" s="153">
        <v>51</v>
      </c>
      <c r="D149" s="116">
        <v>0</v>
      </c>
      <c r="E149" s="131">
        <v>13</v>
      </c>
      <c r="F149" s="102">
        <f t="shared" si="2"/>
        <v>64</v>
      </c>
    </row>
    <row r="150" spans="1:6" ht="14.45" customHeight="1" x14ac:dyDescent="0.2">
      <c r="A150" s="97" t="s">
        <v>174</v>
      </c>
      <c r="B150" s="98">
        <v>2.3346303501945526E-2</v>
      </c>
      <c r="C150" s="153">
        <v>43</v>
      </c>
      <c r="D150" s="116">
        <v>0</v>
      </c>
      <c r="E150" s="131">
        <v>13</v>
      </c>
      <c r="F150" s="102">
        <f t="shared" si="2"/>
        <v>56</v>
      </c>
    </row>
    <row r="151" spans="1:6" s="100" customFormat="1" ht="14.45" customHeight="1" x14ac:dyDescent="0.2">
      <c r="A151" s="97" t="s">
        <v>175</v>
      </c>
      <c r="B151" s="98">
        <v>3.3210896847260481E-2</v>
      </c>
      <c r="C151" s="153">
        <v>51</v>
      </c>
      <c r="D151" s="116">
        <v>1.0240427426536063E-2</v>
      </c>
      <c r="E151" s="131">
        <v>15</v>
      </c>
      <c r="F151" s="102">
        <f t="shared" si="2"/>
        <v>66</v>
      </c>
    </row>
    <row r="152" spans="1:6" ht="14.45" customHeight="1" x14ac:dyDescent="0.2">
      <c r="A152" s="97" t="s">
        <v>176</v>
      </c>
      <c r="B152" s="98">
        <v>3.1552999178307312E-2</v>
      </c>
      <c r="C152" s="153">
        <v>51</v>
      </c>
      <c r="D152" s="116">
        <v>5.1620303986234586E-3</v>
      </c>
      <c r="E152" s="131">
        <v>15</v>
      </c>
      <c r="F152" s="102">
        <f t="shared" si="2"/>
        <v>66</v>
      </c>
    </row>
    <row r="153" spans="1:6" ht="14.45" customHeight="1" x14ac:dyDescent="0.2">
      <c r="A153" s="97" t="s">
        <v>177</v>
      </c>
      <c r="B153" s="98">
        <v>6.2937062937062943E-2</v>
      </c>
      <c r="C153" s="153">
        <v>60</v>
      </c>
      <c r="D153" s="116">
        <v>0</v>
      </c>
      <c r="E153" s="131">
        <v>13</v>
      </c>
      <c r="F153" s="102">
        <f t="shared" si="2"/>
        <v>73</v>
      </c>
    </row>
    <row r="154" spans="1:6" ht="14.45" customHeight="1" x14ac:dyDescent="0.2">
      <c r="A154" s="97" t="s">
        <v>178</v>
      </c>
      <c r="B154" s="98">
        <v>3.3872423127646281E-2</v>
      </c>
      <c r="C154" s="153">
        <v>51</v>
      </c>
      <c r="D154" s="116">
        <v>0</v>
      </c>
      <c r="E154" s="131">
        <v>13</v>
      </c>
      <c r="F154" s="102">
        <f t="shared" si="2"/>
        <v>64</v>
      </c>
    </row>
    <row r="155" spans="1:6" ht="14.45" customHeight="1" x14ac:dyDescent="0.2">
      <c r="A155" s="97" t="s">
        <v>179</v>
      </c>
      <c r="B155" s="98">
        <v>0.16538882803943045</v>
      </c>
      <c r="C155" s="153">
        <v>85</v>
      </c>
      <c r="D155" s="116">
        <v>1.0810810810810811E-2</v>
      </c>
      <c r="E155" s="131">
        <v>15</v>
      </c>
      <c r="F155" s="102">
        <f t="shared" si="2"/>
        <v>100</v>
      </c>
    </row>
    <row r="156" spans="1:6" ht="14.45" customHeight="1" x14ac:dyDescent="0.2">
      <c r="A156" s="97" t="s">
        <v>180</v>
      </c>
      <c r="B156" s="98">
        <v>4.0293040293040296E-2</v>
      </c>
      <c r="C156" s="153">
        <v>51</v>
      </c>
      <c r="D156" s="116">
        <v>0</v>
      </c>
      <c r="E156" s="131">
        <v>13</v>
      </c>
      <c r="F156" s="102">
        <f t="shared" si="2"/>
        <v>64</v>
      </c>
    </row>
    <row r="157" spans="1:6" ht="14.45" customHeight="1" x14ac:dyDescent="0.2">
      <c r="A157" s="97" t="s">
        <v>181</v>
      </c>
      <c r="B157" s="98">
        <v>6.589785831960461E-2</v>
      </c>
      <c r="C157" s="153">
        <v>60</v>
      </c>
      <c r="D157" s="116">
        <v>1.0958904109589041E-2</v>
      </c>
      <c r="E157" s="131">
        <v>15</v>
      </c>
      <c r="F157" s="102">
        <f t="shared" si="2"/>
        <v>75</v>
      </c>
    </row>
    <row r="158" spans="1:6" ht="14.45" customHeight="1" x14ac:dyDescent="0.2">
      <c r="A158" s="97" t="s">
        <v>182</v>
      </c>
      <c r="B158" s="98">
        <v>2.056555269922879E-2</v>
      </c>
      <c r="C158" s="153">
        <v>43</v>
      </c>
      <c r="D158" s="116">
        <v>0</v>
      </c>
      <c r="E158" s="131">
        <v>13</v>
      </c>
      <c r="F158" s="102">
        <f t="shared" si="2"/>
        <v>56</v>
      </c>
    </row>
    <row r="159" spans="1:6" ht="14.45" customHeight="1" x14ac:dyDescent="0.2">
      <c r="A159" s="97" t="s">
        <v>183</v>
      </c>
      <c r="B159" s="98">
        <v>6.4843588149989639E-2</v>
      </c>
      <c r="C159" s="153">
        <v>60</v>
      </c>
      <c r="D159" s="116">
        <v>4.4543429844097994E-3</v>
      </c>
      <c r="E159" s="131">
        <v>15</v>
      </c>
      <c r="F159" s="102">
        <f t="shared" si="2"/>
        <v>75</v>
      </c>
    </row>
    <row r="160" spans="1:6" ht="14.45" customHeight="1" x14ac:dyDescent="0.2">
      <c r="A160" s="97" t="s">
        <v>184</v>
      </c>
      <c r="B160" s="98">
        <v>3.4643665158371043E-2</v>
      </c>
      <c r="C160" s="153">
        <v>51</v>
      </c>
      <c r="D160" s="116">
        <v>3.6703370036703371E-3</v>
      </c>
      <c r="E160" s="131">
        <v>15</v>
      </c>
      <c r="F160" s="102">
        <f t="shared" si="2"/>
        <v>66</v>
      </c>
    </row>
    <row r="161" spans="1:6" ht="14.45" customHeight="1" x14ac:dyDescent="0.2">
      <c r="A161" s="97" t="s">
        <v>185</v>
      </c>
      <c r="B161" s="98">
        <v>2.1282553906468778E-2</v>
      </c>
      <c r="C161" s="153">
        <v>43</v>
      </c>
      <c r="D161" s="116">
        <v>2.304147465437788E-3</v>
      </c>
      <c r="E161" s="131">
        <v>15</v>
      </c>
      <c r="F161" s="102">
        <f t="shared" si="2"/>
        <v>58</v>
      </c>
    </row>
    <row r="162" spans="1:6" ht="14.45" customHeight="1" x14ac:dyDescent="0.2">
      <c r="A162" s="97" t="s">
        <v>186</v>
      </c>
      <c r="B162" s="98">
        <v>0.10940627084723149</v>
      </c>
      <c r="C162" s="153">
        <v>68</v>
      </c>
      <c r="D162" s="116">
        <v>0</v>
      </c>
      <c r="E162" s="131">
        <v>13</v>
      </c>
      <c r="F162" s="102">
        <f t="shared" si="2"/>
        <v>81</v>
      </c>
    </row>
    <row r="163" spans="1:6" ht="14.45" customHeight="1" x14ac:dyDescent="0.2">
      <c r="A163" s="97" t="s">
        <v>187</v>
      </c>
      <c r="B163" s="98">
        <v>0.10080395794681508</v>
      </c>
      <c r="C163" s="153">
        <v>68</v>
      </c>
      <c r="D163" s="116">
        <v>7.4498567335243557E-2</v>
      </c>
      <c r="E163" s="131">
        <v>25</v>
      </c>
      <c r="F163" s="102">
        <f t="shared" si="2"/>
        <v>93</v>
      </c>
    </row>
    <row r="164" spans="1:6" s="100" customFormat="1" ht="14.45" customHeight="1" x14ac:dyDescent="0.2">
      <c r="A164" s="97" t="s">
        <v>188</v>
      </c>
      <c r="B164" s="98">
        <v>5.592276917724822E-2</v>
      </c>
      <c r="C164" s="153">
        <v>51</v>
      </c>
      <c r="D164" s="116">
        <v>4.9938093272802311E-2</v>
      </c>
      <c r="E164" s="131">
        <v>23</v>
      </c>
      <c r="F164" s="102">
        <f t="shared" si="2"/>
        <v>74</v>
      </c>
    </row>
    <row r="165" spans="1:6" ht="14.45" customHeight="1" x14ac:dyDescent="0.2">
      <c r="A165" s="97" t="s">
        <v>189</v>
      </c>
      <c r="B165" s="98">
        <v>1.5359146509702933E-2</v>
      </c>
      <c r="C165" s="153">
        <v>43</v>
      </c>
      <c r="D165" s="116">
        <v>2.4246622791825423E-3</v>
      </c>
      <c r="E165" s="131">
        <v>15</v>
      </c>
      <c r="F165" s="102">
        <f t="shared" si="2"/>
        <v>58</v>
      </c>
    </row>
    <row r="166" spans="1:6" s="100" customFormat="1" ht="14.45" customHeight="1" x14ac:dyDescent="0.2">
      <c r="A166" s="97" t="s">
        <v>190</v>
      </c>
      <c r="B166" s="98">
        <v>5.7223558949680932E-2</v>
      </c>
      <c r="C166" s="153">
        <v>51</v>
      </c>
      <c r="D166" s="116">
        <v>2.5510204081632654E-2</v>
      </c>
      <c r="E166" s="131">
        <v>20</v>
      </c>
      <c r="F166" s="102">
        <f t="shared" si="2"/>
        <v>71</v>
      </c>
    </row>
    <row r="167" spans="1:6" ht="14.45" customHeight="1" x14ac:dyDescent="0.2">
      <c r="A167" s="97" t="s">
        <v>191</v>
      </c>
      <c r="B167" s="98">
        <v>6.7313177410154024E-2</v>
      </c>
      <c r="C167" s="153">
        <v>60</v>
      </c>
      <c r="D167" s="116">
        <v>1.2522361359570662E-2</v>
      </c>
      <c r="E167" s="131">
        <v>18</v>
      </c>
      <c r="F167" s="102">
        <f t="shared" si="2"/>
        <v>78</v>
      </c>
    </row>
    <row r="168" spans="1:6" ht="14.45" customHeight="1" x14ac:dyDescent="0.2">
      <c r="A168" s="97" t="s">
        <v>192</v>
      </c>
      <c r="B168" s="98">
        <v>0.11913357400722022</v>
      </c>
      <c r="C168" s="153">
        <v>68</v>
      </c>
      <c r="D168" s="116">
        <v>0</v>
      </c>
      <c r="E168" s="131">
        <v>13</v>
      </c>
      <c r="F168" s="102">
        <f t="shared" si="2"/>
        <v>81</v>
      </c>
    </row>
    <row r="169" spans="1:6" ht="14.45" customHeight="1" x14ac:dyDescent="0.2">
      <c r="A169" s="97" t="s">
        <v>193</v>
      </c>
      <c r="B169" s="98">
        <v>0</v>
      </c>
      <c r="C169" s="153">
        <v>43</v>
      </c>
      <c r="D169" s="116">
        <v>0</v>
      </c>
      <c r="E169" s="131">
        <v>13</v>
      </c>
      <c r="F169" s="102">
        <f t="shared" si="2"/>
        <v>56</v>
      </c>
    </row>
    <row r="170" spans="1:6" ht="14.45" customHeight="1" x14ac:dyDescent="0.2">
      <c r="A170" s="97" t="s">
        <v>194</v>
      </c>
      <c r="B170" s="98">
        <v>7.4590952839268532E-2</v>
      </c>
      <c r="C170" s="153">
        <v>60</v>
      </c>
      <c r="D170" s="116">
        <v>1.9032921810699589E-2</v>
      </c>
      <c r="E170" s="131">
        <v>18</v>
      </c>
      <c r="F170" s="102">
        <f t="shared" si="2"/>
        <v>78</v>
      </c>
    </row>
    <row r="171" spans="1:6" ht="14.45" customHeight="1" x14ac:dyDescent="0.2">
      <c r="A171" s="97" t="s">
        <v>195</v>
      </c>
      <c r="B171" s="98">
        <v>0</v>
      </c>
      <c r="C171" s="153">
        <v>43</v>
      </c>
      <c r="D171" s="116">
        <v>0</v>
      </c>
      <c r="E171" s="131">
        <v>13</v>
      </c>
      <c r="F171" s="102">
        <f t="shared" si="2"/>
        <v>56</v>
      </c>
    </row>
    <row r="172" spans="1:6" ht="14.45" customHeight="1" x14ac:dyDescent="0.2">
      <c r="A172" s="97" t="s">
        <v>196</v>
      </c>
      <c r="B172" s="98">
        <v>4.1330166270783848E-2</v>
      </c>
      <c r="C172" s="153">
        <v>51</v>
      </c>
      <c r="D172" s="116">
        <v>5.6577086280056575E-4</v>
      </c>
      <c r="E172" s="131">
        <v>15</v>
      </c>
      <c r="F172" s="102">
        <f t="shared" si="2"/>
        <v>66</v>
      </c>
    </row>
    <row r="173" spans="1:6" ht="14.45" customHeight="1" x14ac:dyDescent="0.2">
      <c r="A173" s="97" t="s">
        <v>197</v>
      </c>
      <c r="B173" s="98">
        <v>2.2870268650754019E-2</v>
      </c>
      <c r="C173" s="153">
        <v>43</v>
      </c>
      <c r="D173" s="116">
        <v>6.1779242174629326E-3</v>
      </c>
      <c r="E173" s="131">
        <v>15</v>
      </c>
      <c r="F173" s="102">
        <f t="shared" si="2"/>
        <v>58</v>
      </c>
    </row>
    <row r="174" spans="1:6" ht="14.45" customHeight="1" x14ac:dyDescent="0.2">
      <c r="A174" s="97" t="s">
        <v>198</v>
      </c>
      <c r="B174" s="98">
        <v>8.8450292397660821E-2</v>
      </c>
      <c r="C174" s="153">
        <v>60</v>
      </c>
      <c r="D174" s="116">
        <v>0</v>
      </c>
      <c r="E174" s="131">
        <v>13</v>
      </c>
      <c r="F174" s="102">
        <f t="shared" si="2"/>
        <v>73</v>
      </c>
    </row>
    <row r="175" spans="1:6" ht="14.45" customHeight="1" x14ac:dyDescent="0.2">
      <c r="A175" s="97" t="s">
        <v>199</v>
      </c>
      <c r="B175" s="98">
        <v>1.9575540265529604E-2</v>
      </c>
      <c r="C175" s="153">
        <v>43</v>
      </c>
      <c r="D175" s="116">
        <v>1.3127666557269445E-3</v>
      </c>
      <c r="E175" s="131">
        <v>15</v>
      </c>
      <c r="F175" s="102">
        <f t="shared" si="2"/>
        <v>58</v>
      </c>
    </row>
    <row r="176" spans="1:6" ht="14.45" customHeight="1" x14ac:dyDescent="0.2">
      <c r="A176" s="97" t="s">
        <v>200</v>
      </c>
      <c r="B176" s="98">
        <v>5.8583200609376079E-2</v>
      </c>
      <c r="C176" s="153">
        <v>51</v>
      </c>
      <c r="D176" s="116">
        <v>2.4024024024024024E-2</v>
      </c>
      <c r="E176" s="131">
        <v>18</v>
      </c>
      <c r="F176" s="102">
        <f t="shared" si="2"/>
        <v>69</v>
      </c>
    </row>
    <row r="177" spans="1:6" ht="14.45" customHeight="1" x14ac:dyDescent="0.2">
      <c r="A177" s="97" t="s">
        <v>201</v>
      </c>
      <c r="B177" s="98">
        <v>6.1386138613861385E-2</v>
      </c>
      <c r="C177" s="153">
        <v>60</v>
      </c>
      <c r="D177" s="116">
        <v>0</v>
      </c>
      <c r="E177" s="131">
        <v>13</v>
      </c>
      <c r="F177" s="102">
        <f t="shared" si="2"/>
        <v>73</v>
      </c>
    </row>
    <row r="178" spans="1:6" ht="14.45" customHeight="1" x14ac:dyDescent="0.2">
      <c r="A178" s="97" t="s">
        <v>202</v>
      </c>
      <c r="B178" s="98">
        <v>3.3926354985519241E-2</v>
      </c>
      <c r="C178" s="153">
        <v>51</v>
      </c>
      <c r="D178" s="116">
        <v>9.696969696969697E-3</v>
      </c>
      <c r="E178" s="131">
        <v>15</v>
      </c>
      <c r="F178" s="102">
        <f t="shared" si="2"/>
        <v>66</v>
      </c>
    </row>
    <row r="179" spans="1:6" ht="14.45" customHeight="1" x14ac:dyDescent="0.2">
      <c r="A179" s="97" t="s">
        <v>203</v>
      </c>
      <c r="B179" s="98">
        <v>1.7761445414178532E-2</v>
      </c>
      <c r="C179" s="153">
        <v>43</v>
      </c>
      <c r="D179" s="116">
        <v>9.2936802973977691E-4</v>
      </c>
      <c r="E179" s="131">
        <v>15</v>
      </c>
      <c r="F179" s="102">
        <f t="shared" si="2"/>
        <v>58</v>
      </c>
    </row>
    <row r="180" spans="1:6" ht="14.45" customHeight="1" x14ac:dyDescent="0.2">
      <c r="A180" s="97" t="s">
        <v>204</v>
      </c>
      <c r="B180" s="98">
        <v>3.8461538461538464E-2</v>
      </c>
      <c r="C180" s="153">
        <v>51</v>
      </c>
      <c r="D180" s="116">
        <v>0</v>
      </c>
      <c r="E180" s="131">
        <v>13</v>
      </c>
      <c r="F180" s="102">
        <f t="shared" si="2"/>
        <v>64</v>
      </c>
    </row>
    <row r="181" spans="1:6" ht="14.45" customHeight="1" x14ac:dyDescent="0.2">
      <c r="A181" s="97" t="s">
        <v>205</v>
      </c>
      <c r="B181" s="98">
        <v>2.3489818812251418E-2</v>
      </c>
      <c r="C181" s="153">
        <v>43</v>
      </c>
      <c r="D181" s="116">
        <v>5.4134524292867776E-4</v>
      </c>
      <c r="E181" s="131">
        <v>15</v>
      </c>
      <c r="F181" s="102">
        <f t="shared" si="2"/>
        <v>58</v>
      </c>
    </row>
    <row r="182" spans="1:6" ht="14.45" customHeight="1" x14ac:dyDescent="0.2">
      <c r="A182" s="97" t="s">
        <v>206</v>
      </c>
      <c r="B182" s="98">
        <v>3.1304347826086959E-2</v>
      </c>
      <c r="C182" s="153">
        <v>51</v>
      </c>
      <c r="D182" s="116">
        <v>2.1212121212121213E-2</v>
      </c>
      <c r="E182" s="131">
        <v>18</v>
      </c>
      <c r="F182" s="102">
        <f t="shared" si="2"/>
        <v>69</v>
      </c>
    </row>
    <row r="183" spans="1:6" ht="14.45" customHeight="1" x14ac:dyDescent="0.2">
      <c r="A183" s="97" t="s">
        <v>207</v>
      </c>
      <c r="B183" s="98">
        <v>2.9883739970525628E-2</v>
      </c>
      <c r="C183" s="153">
        <v>51</v>
      </c>
      <c r="D183" s="116">
        <v>2.8800000000000002E-3</v>
      </c>
      <c r="E183" s="131">
        <v>15</v>
      </c>
      <c r="F183" s="102">
        <f t="shared" si="2"/>
        <v>66</v>
      </c>
    </row>
    <row r="184" spans="1:6" ht="14.45" customHeight="1" x14ac:dyDescent="0.2">
      <c r="A184" s="97" t="s">
        <v>208</v>
      </c>
      <c r="B184" s="98">
        <v>0</v>
      </c>
      <c r="C184" s="153">
        <v>43</v>
      </c>
      <c r="D184" s="116">
        <v>0</v>
      </c>
      <c r="E184" s="131">
        <v>13</v>
      </c>
      <c r="F184" s="102">
        <f t="shared" si="2"/>
        <v>56</v>
      </c>
    </row>
    <row r="185" spans="1:6" ht="14.45" customHeight="1" x14ac:dyDescent="0.2">
      <c r="A185" s="97" t="s">
        <v>209</v>
      </c>
      <c r="B185" s="98">
        <v>0.15492957746478872</v>
      </c>
      <c r="C185" s="153">
        <v>85</v>
      </c>
      <c r="D185" s="116">
        <v>5.9701492537313432E-2</v>
      </c>
      <c r="E185" s="131">
        <v>25</v>
      </c>
      <c r="F185" s="102">
        <f t="shared" si="2"/>
        <v>110</v>
      </c>
    </row>
    <row r="186" spans="1:6" ht="14.45" customHeight="1" x14ac:dyDescent="0.2">
      <c r="A186" s="97" t="s">
        <v>210</v>
      </c>
      <c r="B186" s="98">
        <v>2.9850746268656716E-2</v>
      </c>
      <c r="C186" s="153">
        <v>51</v>
      </c>
      <c r="D186" s="116">
        <v>1.0126582278481013E-2</v>
      </c>
      <c r="E186" s="131">
        <v>15</v>
      </c>
      <c r="F186" s="102">
        <f t="shared" si="2"/>
        <v>66</v>
      </c>
    </row>
    <row r="187" spans="1:6" ht="14.45" customHeight="1" x14ac:dyDescent="0.2">
      <c r="A187" s="97" t="s">
        <v>211</v>
      </c>
      <c r="B187" s="98">
        <v>3.4085812528031098E-2</v>
      </c>
      <c r="C187" s="153">
        <v>51</v>
      </c>
      <c r="D187" s="116">
        <v>1.2972972972972972E-2</v>
      </c>
      <c r="E187" s="131">
        <v>18</v>
      </c>
      <c r="F187" s="102">
        <f t="shared" si="2"/>
        <v>69</v>
      </c>
    </row>
    <row r="188" spans="1:6" ht="14.45" customHeight="1" x14ac:dyDescent="0.2">
      <c r="A188" s="97" t="s">
        <v>212</v>
      </c>
      <c r="B188" s="98">
        <v>5.3926525109538256E-3</v>
      </c>
      <c r="C188" s="153">
        <v>43</v>
      </c>
      <c r="D188" s="116">
        <v>0</v>
      </c>
      <c r="E188" s="131">
        <v>13</v>
      </c>
      <c r="F188" s="102">
        <f t="shared" si="2"/>
        <v>56</v>
      </c>
    </row>
    <row r="189" spans="1:6" ht="14.45" customHeight="1" x14ac:dyDescent="0.2">
      <c r="A189" s="97" t="s">
        <v>213</v>
      </c>
      <c r="B189" s="98">
        <v>4.87627365356623E-2</v>
      </c>
      <c r="C189" s="153">
        <v>51</v>
      </c>
      <c r="D189" s="116">
        <v>8.5889570552147246E-3</v>
      </c>
      <c r="E189" s="131">
        <v>15</v>
      </c>
      <c r="F189" s="102">
        <f t="shared" si="2"/>
        <v>66</v>
      </c>
    </row>
    <row r="190" spans="1:6" ht="14.45" customHeight="1" x14ac:dyDescent="0.2">
      <c r="A190" s="97" t="s">
        <v>214</v>
      </c>
      <c r="B190" s="98">
        <v>5.9267241379310345E-2</v>
      </c>
      <c r="C190" s="153">
        <v>51</v>
      </c>
      <c r="D190" s="116">
        <v>3.8167938931297708E-3</v>
      </c>
      <c r="E190" s="131">
        <v>15</v>
      </c>
      <c r="F190" s="102">
        <f t="shared" si="2"/>
        <v>66</v>
      </c>
    </row>
    <row r="191" spans="1:6" ht="14.45" customHeight="1" x14ac:dyDescent="0.2">
      <c r="A191" s="97" t="s">
        <v>215</v>
      </c>
      <c r="B191" s="98">
        <v>6.2117235345581799E-2</v>
      </c>
      <c r="C191" s="153">
        <v>60</v>
      </c>
      <c r="D191" s="116">
        <v>3.0092592592592591E-2</v>
      </c>
      <c r="E191" s="131">
        <v>20</v>
      </c>
      <c r="F191" s="102">
        <f t="shared" si="2"/>
        <v>80</v>
      </c>
    </row>
    <row r="192" spans="1:6" ht="14.45" customHeight="1" x14ac:dyDescent="0.2">
      <c r="A192" s="97" t="s">
        <v>216</v>
      </c>
      <c r="B192" s="98">
        <v>2.6229508196721311E-2</v>
      </c>
      <c r="C192" s="153">
        <v>43</v>
      </c>
      <c r="D192" s="116">
        <v>0</v>
      </c>
      <c r="E192" s="131">
        <v>13</v>
      </c>
      <c r="F192" s="102">
        <f t="shared" si="2"/>
        <v>56</v>
      </c>
    </row>
    <row r="193" spans="1:6" ht="14.45" customHeight="1" x14ac:dyDescent="0.2">
      <c r="A193" s="97" t="s">
        <v>217</v>
      </c>
      <c r="B193" s="98">
        <v>4.9802371541501973E-2</v>
      </c>
      <c r="C193" s="153">
        <v>51</v>
      </c>
      <c r="D193" s="116">
        <v>2.4875621890547263E-3</v>
      </c>
      <c r="E193" s="131">
        <v>15</v>
      </c>
      <c r="F193" s="102">
        <f t="shared" si="2"/>
        <v>66</v>
      </c>
    </row>
    <row r="194" spans="1:6" ht="14.45" customHeight="1" x14ac:dyDescent="0.2">
      <c r="A194" s="97" t="s">
        <v>218</v>
      </c>
      <c r="B194" s="98">
        <v>3.6359629792860289E-2</v>
      </c>
      <c r="C194" s="153">
        <v>51</v>
      </c>
      <c r="D194" s="116">
        <v>6.8728522336769758E-3</v>
      </c>
      <c r="E194" s="131">
        <v>15</v>
      </c>
      <c r="F194" s="102">
        <f t="shared" si="2"/>
        <v>66</v>
      </c>
    </row>
    <row r="195" spans="1:6" ht="14.45" customHeight="1" x14ac:dyDescent="0.2">
      <c r="A195" s="97" t="s">
        <v>219</v>
      </c>
      <c r="B195" s="98">
        <v>0.10773240660295395</v>
      </c>
      <c r="C195" s="153">
        <v>68</v>
      </c>
      <c r="D195" s="116">
        <v>0</v>
      </c>
      <c r="E195" s="131">
        <v>13</v>
      </c>
      <c r="F195" s="102">
        <f t="shared" si="2"/>
        <v>81</v>
      </c>
    </row>
    <row r="196" spans="1:6" ht="14.45" customHeight="1" x14ac:dyDescent="0.2">
      <c r="A196" s="97" t="s">
        <v>220</v>
      </c>
      <c r="B196" s="98">
        <v>8.4210526315789472E-2</v>
      </c>
      <c r="C196" s="153">
        <v>60</v>
      </c>
      <c r="D196" s="116">
        <v>0</v>
      </c>
      <c r="E196" s="131">
        <v>13</v>
      </c>
      <c r="F196" s="102">
        <f t="shared" si="2"/>
        <v>73</v>
      </c>
    </row>
    <row r="197" spans="1:6" ht="14.45" customHeight="1" x14ac:dyDescent="0.2">
      <c r="A197" s="97" t="s">
        <v>221</v>
      </c>
      <c r="B197" s="98">
        <v>0</v>
      </c>
      <c r="C197" s="153">
        <v>43</v>
      </c>
      <c r="D197" s="116">
        <v>0</v>
      </c>
      <c r="E197" s="131">
        <v>13</v>
      </c>
      <c r="F197" s="102">
        <f t="shared" si="2"/>
        <v>56</v>
      </c>
    </row>
    <row r="198" spans="1:6" ht="14.45" customHeight="1" x14ac:dyDescent="0.2">
      <c r="A198" s="97" t="s">
        <v>222</v>
      </c>
      <c r="B198" s="98">
        <v>3.2185852154014524E-2</v>
      </c>
      <c r="C198" s="153">
        <v>51</v>
      </c>
      <c r="D198" s="116">
        <v>5.8315334773218139E-3</v>
      </c>
      <c r="E198" s="131">
        <v>15</v>
      </c>
      <c r="F198" s="102">
        <f t="shared" si="2"/>
        <v>66</v>
      </c>
    </row>
    <row r="199" spans="1:6" ht="14.45" customHeight="1" x14ac:dyDescent="0.2">
      <c r="A199" s="97" t="s">
        <v>223</v>
      </c>
      <c r="B199" s="98">
        <v>6.0869565217391307E-2</v>
      </c>
      <c r="C199" s="153">
        <v>60</v>
      </c>
      <c r="D199" s="116">
        <v>0</v>
      </c>
      <c r="E199" s="131">
        <v>13</v>
      </c>
      <c r="F199" s="102">
        <f t="shared" si="2"/>
        <v>73</v>
      </c>
    </row>
    <row r="200" spans="1:6" ht="14.45" customHeight="1" x14ac:dyDescent="0.2">
      <c r="A200" s="97" t="s">
        <v>224</v>
      </c>
      <c r="B200" s="98">
        <v>4.9301143583227444E-2</v>
      </c>
      <c r="C200" s="153">
        <v>51</v>
      </c>
      <c r="D200" s="116">
        <v>4.0941658137154556E-3</v>
      </c>
      <c r="E200" s="131">
        <v>15</v>
      </c>
      <c r="F200" s="102">
        <f t="shared" si="2"/>
        <v>66</v>
      </c>
    </row>
    <row r="201" spans="1:6" ht="14.45" customHeight="1" x14ac:dyDescent="0.2">
      <c r="A201" s="97" t="s">
        <v>225</v>
      </c>
      <c r="B201" s="98">
        <v>6.0927013422818789E-2</v>
      </c>
      <c r="C201" s="153">
        <v>60</v>
      </c>
      <c r="D201" s="116">
        <v>4.8651039363113669E-3</v>
      </c>
      <c r="E201" s="131">
        <v>15</v>
      </c>
      <c r="F201" s="102">
        <f t="shared" ref="F201:F223" si="3">C201+E201</f>
        <v>75</v>
      </c>
    </row>
    <row r="202" spans="1:6" ht="14.45" customHeight="1" x14ac:dyDescent="0.2">
      <c r="A202" s="97" t="s">
        <v>226</v>
      </c>
      <c r="B202" s="98">
        <v>0.25833333333333336</v>
      </c>
      <c r="C202" s="153">
        <v>85</v>
      </c>
      <c r="D202" s="116">
        <v>0</v>
      </c>
      <c r="E202" s="131">
        <v>13</v>
      </c>
      <c r="F202" s="102">
        <f t="shared" si="3"/>
        <v>98</v>
      </c>
    </row>
    <row r="203" spans="1:6" ht="14.45" customHeight="1" x14ac:dyDescent="0.2">
      <c r="A203" s="97" t="s">
        <v>227</v>
      </c>
      <c r="B203" s="98">
        <v>2.789912629070691E-2</v>
      </c>
      <c r="C203" s="153">
        <v>43</v>
      </c>
      <c r="D203" s="116">
        <v>4.8561822936122523E-3</v>
      </c>
      <c r="E203" s="131">
        <v>15</v>
      </c>
      <c r="F203" s="102">
        <f t="shared" si="3"/>
        <v>58</v>
      </c>
    </row>
    <row r="204" spans="1:6" ht="14.45" customHeight="1" x14ac:dyDescent="0.2">
      <c r="A204" s="97" t="s">
        <v>228</v>
      </c>
      <c r="B204" s="98">
        <v>3.3649289099526067E-2</v>
      </c>
      <c r="C204" s="153">
        <v>51</v>
      </c>
      <c r="D204" s="116">
        <v>2.1582733812949641E-2</v>
      </c>
      <c r="E204" s="131">
        <v>18</v>
      </c>
      <c r="F204" s="102">
        <f t="shared" si="3"/>
        <v>69</v>
      </c>
    </row>
    <row r="205" spans="1:6" ht="14.45" customHeight="1" x14ac:dyDescent="0.2">
      <c r="A205" s="97" t="s">
        <v>229</v>
      </c>
      <c r="B205" s="98">
        <v>4.0578717575550038E-2</v>
      </c>
      <c r="C205" s="153">
        <v>51</v>
      </c>
      <c r="D205" s="116">
        <v>1.3333333333333333E-3</v>
      </c>
      <c r="E205" s="131">
        <v>15</v>
      </c>
      <c r="F205" s="102">
        <f t="shared" si="3"/>
        <v>66</v>
      </c>
    </row>
    <row r="206" spans="1:6" ht="14.45" customHeight="1" x14ac:dyDescent="0.2">
      <c r="A206" s="97" t="s">
        <v>230</v>
      </c>
      <c r="B206" s="98">
        <v>3.1985272967842142E-2</v>
      </c>
      <c r="C206" s="153">
        <v>51</v>
      </c>
      <c r="D206" s="116">
        <v>4.8264766720294188E-3</v>
      </c>
      <c r="E206" s="131">
        <v>15</v>
      </c>
      <c r="F206" s="102">
        <f t="shared" si="3"/>
        <v>66</v>
      </c>
    </row>
    <row r="207" spans="1:6" ht="14.45" customHeight="1" x14ac:dyDescent="0.2">
      <c r="A207" s="97" t="s">
        <v>231</v>
      </c>
      <c r="B207" s="98">
        <v>0</v>
      </c>
      <c r="C207" s="153">
        <v>43</v>
      </c>
      <c r="D207" s="116">
        <v>0</v>
      </c>
      <c r="E207" s="131">
        <v>13</v>
      </c>
      <c r="F207" s="102">
        <f t="shared" si="3"/>
        <v>56</v>
      </c>
    </row>
    <row r="208" spans="1:6" ht="14.45" customHeight="1" x14ac:dyDescent="0.2">
      <c r="A208" s="97" t="s">
        <v>232</v>
      </c>
      <c r="B208" s="98">
        <v>0.11554033011522891</v>
      </c>
      <c r="C208" s="153">
        <v>68</v>
      </c>
      <c r="D208" s="116">
        <v>5.0734312416555405E-2</v>
      </c>
      <c r="E208" s="131">
        <v>25</v>
      </c>
      <c r="F208" s="102">
        <f t="shared" si="3"/>
        <v>93</v>
      </c>
    </row>
    <row r="209" spans="1:6" ht="14.45" customHeight="1" x14ac:dyDescent="0.2">
      <c r="A209" s="97" t="s">
        <v>233</v>
      </c>
      <c r="B209" s="98">
        <v>7.980676328502416E-2</v>
      </c>
      <c r="C209" s="153">
        <v>60</v>
      </c>
      <c r="D209" s="116">
        <v>2.9595015576323987E-2</v>
      </c>
      <c r="E209" s="131">
        <v>20</v>
      </c>
      <c r="F209" s="102">
        <f t="shared" si="3"/>
        <v>80</v>
      </c>
    </row>
    <row r="210" spans="1:6" ht="14.45" customHeight="1" x14ac:dyDescent="0.2">
      <c r="A210" s="97" t="s">
        <v>234</v>
      </c>
      <c r="B210" s="98">
        <v>5.0179211469534052E-2</v>
      </c>
      <c r="C210" s="153">
        <v>51</v>
      </c>
      <c r="D210" s="116">
        <v>0</v>
      </c>
      <c r="E210" s="131">
        <v>13</v>
      </c>
      <c r="F210" s="102">
        <f t="shared" si="3"/>
        <v>64</v>
      </c>
    </row>
    <row r="211" spans="1:6" ht="14.45" customHeight="1" x14ac:dyDescent="0.2">
      <c r="A211" s="97" t="s">
        <v>235</v>
      </c>
      <c r="B211" s="98">
        <v>5.5548940223862822E-2</v>
      </c>
      <c r="C211" s="153">
        <v>51</v>
      </c>
      <c r="D211" s="116">
        <v>6.9947539345490885E-3</v>
      </c>
      <c r="E211" s="131">
        <v>15</v>
      </c>
      <c r="F211" s="102">
        <f t="shared" si="3"/>
        <v>66</v>
      </c>
    </row>
    <row r="212" spans="1:6" ht="14.45" customHeight="1" x14ac:dyDescent="0.2">
      <c r="A212" s="97" t="s">
        <v>236</v>
      </c>
      <c r="B212" s="98">
        <v>0.3615819209039548</v>
      </c>
      <c r="C212" s="153">
        <v>85</v>
      </c>
      <c r="D212" s="116">
        <v>0</v>
      </c>
      <c r="E212" s="131">
        <v>13</v>
      </c>
      <c r="F212" s="102">
        <f t="shared" si="3"/>
        <v>98</v>
      </c>
    </row>
    <row r="213" spans="1:6" ht="14.45" customHeight="1" x14ac:dyDescent="0.2">
      <c r="A213" s="97" t="s">
        <v>237</v>
      </c>
      <c r="B213" s="98">
        <v>4.5047169811320752E-2</v>
      </c>
      <c r="C213" s="153">
        <v>51</v>
      </c>
      <c r="D213" s="116">
        <v>3.2649253731343282E-3</v>
      </c>
      <c r="E213" s="131">
        <v>15</v>
      </c>
      <c r="F213" s="102">
        <f t="shared" si="3"/>
        <v>66</v>
      </c>
    </row>
    <row r="214" spans="1:6" ht="14.45" customHeight="1" x14ac:dyDescent="0.2">
      <c r="A214" s="97" t="s">
        <v>238</v>
      </c>
      <c r="B214" s="98">
        <v>9.0497737556561094E-3</v>
      </c>
      <c r="C214" s="153">
        <v>43</v>
      </c>
      <c r="D214" s="116">
        <v>0</v>
      </c>
      <c r="E214" s="131">
        <v>13</v>
      </c>
      <c r="F214" s="102">
        <f t="shared" si="3"/>
        <v>56</v>
      </c>
    </row>
    <row r="215" spans="1:6" ht="14.45" customHeight="1" x14ac:dyDescent="0.2">
      <c r="A215" s="97" t="s">
        <v>239</v>
      </c>
      <c r="B215" s="98">
        <v>8.0128205128205121E-3</v>
      </c>
      <c r="C215" s="153">
        <v>43</v>
      </c>
      <c r="D215" s="116">
        <v>0</v>
      </c>
      <c r="E215" s="131">
        <v>13</v>
      </c>
      <c r="F215" s="102">
        <f t="shared" si="3"/>
        <v>56</v>
      </c>
    </row>
    <row r="216" spans="1:6" ht="14.45" customHeight="1" x14ac:dyDescent="0.2">
      <c r="A216" s="97" t="s">
        <v>240</v>
      </c>
      <c r="B216" s="98">
        <v>0</v>
      </c>
      <c r="C216" s="153">
        <v>43</v>
      </c>
      <c r="D216" s="116">
        <v>0</v>
      </c>
      <c r="E216" s="131">
        <v>13</v>
      </c>
      <c r="F216" s="102">
        <f t="shared" si="3"/>
        <v>56</v>
      </c>
    </row>
    <row r="217" spans="1:6" ht="14.45" customHeight="1" x14ac:dyDescent="0.2">
      <c r="A217" s="97" t="s">
        <v>241</v>
      </c>
      <c r="B217" s="98">
        <v>2.9829545454545456E-2</v>
      </c>
      <c r="C217" s="153">
        <v>51</v>
      </c>
      <c r="D217" s="116">
        <v>9.433962264150943E-3</v>
      </c>
      <c r="E217" s="131">
        <v>15</v>
      </c>
      <c r="F217" s="102">
        <f t="shared" si="3"/>
        <v>66</v>
      </c>
    </row>
    <row r="218" spans="1:6" ht="14.45" customHeight="1" x14ac:dyDescent="0.2">
      <c r="A218" s="97" t="s">
        <v>242</v>
      </c>
      <c r="B218" s="98">
        <v>4.2210283960092097E-2</v>
      </c>
      <c r="C218" s="153">
        <v>51</v>
      </c>
      <c r="D218" s="116">
        <v>0</v>
      </c>
      <c r="E218" s="131">
        <v>13</v>
      </c>
      <c r="F218" s="102">
        <f t="shared" si="3"/>
        <v>64</v>
      </c>
    </row>
    <row r="219" spans="1:6" ht="14.45" customHeight="1" x14ac:dyDescent="0.2">
      <c r="A219" s="97" t="s">
        <v>243</v>
      </c>
      <c r="B219" s="98">
        <v>0.10266940451745379</v>
      </c>
      <c r="C219" s="153">
        <v>68</v>
      </c>
      <c r="D219" s="116">
        <v>0</v>
      </c>
      <c r="E219" s="131">
        <v>13</v>
      </c>
      <c r="F219" s="102">
        <f t="shared" si="3"/>
        <v>81</v>
      </c>
    </row>
    <row r="220" spans="1:6" ht="14.45" customHeight="1" x14ac:dyDescent="0.2">
      <c r="A220" s="97" t="s">
        <v>244</v>
      </c>
      <c r="B220" s="98">
        <v>3.8898738137449158E-2</v>
      </c>
      <c r="C220" s="153">
        <v>51</v>
      </c>
      <c r="D220" s="116">
        <v>3.9491004826678368E-3</v>
      </c>
      <c r="E220" s="131">
        <v>15</v>
      </c>
      <c r="F220" s="102">
        <f t="shared" si="3"/>
        <v>66</v>
      </c>
    </row>
    <row r="221" spans="1:6" ht="14.45" customHeight="1" x14ac:dyDescent="0.2">
      <c r="A221" s="97" t="s">
        <v>245</v>
      </c>
      <c r="B221" s="98">
        <v>9.4117647058823528E-2</v>
      </c>
      <c r="C221" s="153">
        <v>68</v>
      </c>
      <c r="D221" s="116">
        <v>0</v>
      </c>
      <c r="E221" s="131">
        <v>13</v>
      </c>
      <c r="F221" s="102">
        <f t="shared" si="3"/>
        <v>81</v>
      </c>
    </row>
    <row r="222" spans="1:6" ht="14.45" customHeight="1" x14ac:dyDescent="0.2">
      <c r="A222" s="97" t="s">
        <v>246</v>
      </c>
      <c r="B222" s="98">
        <v>0</v>
      </c>
      <c r="C222" s="153">
        <v>43</v>
      </c>
      <c r="D222" s="116">
        <v>0</v>
      </c>
      <c r="E222" s="131">
        <v>13</v>
      </c>
      <c r="F222" s="102">
        <f t="shared" si="3"/>
        <v>56</v>
      </c>
    </row>
    <row r="223" spans="1:6" ht="14.45" customHeight="1" thickBot="1" x14ac:dyDescent="0.25">
      <c r="A223" s="103" t="s">
        <v>247</v>
      </c>
      <c r="B223" s="104">
        <v>4.351832889617039E-2</v>
      </c>
      <c r="C223" s="154">
        <v>51</v>
      </c>
      <c r="D223" s="120">
        <v>1.3242527430949679E-2</v>
      </c>
      <c r="E223" s="132">
        <v>18</v>
      </c>
      <c r="F223" s="107">
        <f t="shared" si="3"/>
        <v>69</v>
      </c>
    </row>
  </sheetData>
  <sortState xmlns:xlrd2="http://schemas.microsoft.com/office/spreadsheetml/2017/richdata2" ref="A9:F233">
    <sortCondition ref="A9:A233"/>
  </sortState>
  <mergeCells count="8">
    <mergeCell ref="A1:F1"/>
    <mergeCell ref="D7:E7"/>
    <mergeCell ref="B7:C7"/>
    <mergeCell ref="A6:F6"/>
    <mergeCell ref="A5:F5"/>
    <mergeCell ref="A4:F4"/>
    <mergeCell ref="A3:F3"/>
    <mergeCell ref="A2:F2"/>
  </mergeCells>
  <phoneticPr fontId="2" type="noConversion"/>
  <printOptions horizontalCentered="1"/>
  <pageMargins left="0.75" right="0.75" top="1" bottom="1" header="0.5" footer="0.5"/>
  <pageSetup fitToHeight="0" orientation="portrait" r:id="rId1"/>
  <headerFooter alignWithMargins="0">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71"/>
  <sheetViews>
    <sheetView zoomScale="90" zoomScaleNormal="90" workbookViewId="0">
      <pane xSplit="5" ySplit="6" topLeftCell="F7" activePane="bottomRight" state="frozen"/>
      <selection pane="topRight" activeCell="F1" sqref="F1"/>
      <selection pane="bottomLeft" activeCell="A7" sqref="A7"/>
      <selection pane="bottomRight" activeCell="G4" sqref="G4"/>
    </sheetView>
  </sheetViews>
  <sheetFormatPr defaultRowHeight="12.75" x14ac:dyDescent="0.2"/>
  <cols>
    <col min="1" max="1" width="26.85546875" bestFit="1" customWidth="1"/>
    <col min="2" max="2" width="13.85546875" customWidth="1"/>
    <col min="3" max="3" width="13.85546875" style="3" customWidth="1"/>
    <col min="4" max="4" width="14" customWidth="1"/>
    <col min="5" max="5" width="26.42578125" style="7" customWidth="1"/>
    <col min="6" max="6" width="14.7109375" style="7" customWidth="1"/>
    <col min="8" max="8" width="20.85546875" bestFit="1" customWidth="1"/>
  </cols>
  <sheetData>
    <row r="1" spans="1:6" ht="15" x14ac:dyDescent="0.25">
      <c r="A1" s="203" t="s">
        <v>0</v>
      </c>
      <c r="B1" s="203"/>
      <c r="C1" s="203"/>
      <c r="D1" s="203"/>
      <c r="E1" s="203"/>
      <c r="F1" s="160"/>
    </row>
    <row r="2" spans="1:6" ht="16.149999999999999" customHeight="1" x14ac:dyDescent="0.25">
      <c r="A2" s="203" t="s">
        <v>265</v>
      </c>
      <c r="B2" s="203"/>
      <c r="C2" s="203"/>
      <c r="D2" s="203"/>
      <c r="E2" s="203"/>
      <c r="F2" s="160"/>
    </row>
    <row r="3" spans="1:6" ht="15" x14ac:dyDescent="0.25">
      <c r="A3" s="203" t="s">
        <v>266</v>
      </c>
      <c r="B3" s="203"/>
      <c r="C3" s="203"/>
      <c r="D3" s="203"/>
      <c r="E3" s="203"/>
      <c r="F3" s="160"/>
    </row>
    <row r="4" spans="1:6" ht="45" customHeight="1" thickBot="1" x14ac:dyDescent="0.25">
      <c r="A4" s="202" t="s">
        <v>267</v>
      </c>
      <c r="B4" s="202"/>
      <c r="C4" s="202"/>
      <c r="D4" s="202"/>
      <c r="E4" s="202"/>
      <c r="F4" s="159"/>
    </row>
    <row r="5" spans="1:6" s="56" customFormat="1" ht="27.75" customHeight="1" thickBot="1" x14ac:dyDescent="0.3">
      <c r="A5" s="188" t="s">
        <v>268</v>
      </c>
      <c r="B5" s="189"/>
      <c r="C5" s="189"/>
      <c r="D5" s="189"/>
      <c r="E5" s="190"/>
      <c r="F5" s="161"/>
    </row>
    <row r="6" spans="1:6" ht="93.75" customHeight="1" thickBot="1" x14ac:dyDescent="0.25">
      <c r="A6" s="29" t="s">
        <v>269</v>
      </c>
      <c r="B6" s="29" t="s">
        <v>270</v>
      </c>
      <c r="C6" s="29" t="s">
        <v>271</v>
      </c>
      <c r="D6" s="30" t="s">
        <v>272</v>
      </c>
      <c r="E6" s="44" t="s">
        <v>273</v>
      </c>
      <c r="F6"/>
    </row>
    <row r="7" spans="1:6" ht="12.95" customHeight="1" x14ac:dyDescent="0.2">
      <c r="A7" s="139" t="s">
        <v>274</v>
      </c>
      <c r="B7" s="137">
        <v>414000</v>
      </c>
      <c r="C7" s="133">
        <v>105688</v>
      </c>
      <c r="D7" s="65">
        <f t="shared" ref="D7:D56" si="0">B7/C7</f>
        <v>3.9171902202709865</v>
      </c>
      <c r="E7" s="45">
        <f>MROUND(D7/MAX($D$7:$D$56)*140,5)</f>
        <v>90</v>
      </c>
      <c r="F7"/>
    </row>
    <row r="8" spans="1:6" ht="12.95" customHeight="1" x14ac:dyDescent="0.2">
      <c r="A8" s="136" t="s">
        <v>275</v>
      </c>
      <c r="B8" s="137">
        <v>399000</v>
      </c>
      <c r="C8" s="133">
        <v>100813</v>
      </c>
      <c r="D8" s="65">
        <f t="shared" si="0"/>
        <v>3.9578228998244276</v>
      </c>
      <c r="E8" s="45">
        <f t="shared" ref="E8:E56" si="1">MROUND(D8/MAX($D$7:$D$56)*140,5)</f>
        <v>90</v>
      </c>
      <c r="F8"/>
    </row>
    <row r="9" spans="1:6" ht="12.95" customHeight="1" x14ac:dyDescent="0.2">
      <c r="A9" s="136" t="s">
        <v>276</v>
      </c>
      <c r="B9" s="137">
        <v>392000</v>
      </c>
      <c r="C9" s="133">
        <v>90625</v>
      </c>
      <c r="D9" s="65">
        <f t="shared" si="0"/>
        <v>4.3255172413793099</v>
      </c>
      <c r="E9" s="45">
        <f t="shared" si="1"/>
        <v>100</v>
      </c>
      <c r="F9"/>
    </row>
    <row r="10" spans="1:6" ht="12.95" customHeight="1" x14ac:dyDescent="0.2">
      <c r="A10" s="136" t="s">
        <v>277</v>
      </c>
      <c r="B10" s="137">
        <v>404000</v>
      </c>
      <c r="C10" s="133">
        <v>94625</v>
      </c>
      <c r="D10" s="65">
        <f t="shared" si="0"/>
        <v>4.2694848084544255</v>
      </c>
      <c r="E10" s="45">
        <f t="shared" si="1"/>
        <v>100</v>
      </c>
      <c r="F10"/>
    </row>
    <row r="11" spans="1:6" ht="12.95" customHeight="1" x14ac:dyDescent="0.2">
      <c r="A11" s="136" t="s">
        <v>278</v>
      </c>
      <c r="B11" s="137">
        <v>392000</v>
      </c>
      <c r="C11" s="133">
        <v>87875</v>
      </c>
      <c r="D11" s="65">
        <f t="shared" si="0"/>
        <v>4.460881934566145</v>
      </c>
      <c r="E11" s="45">
        <f t="shared" si="1"/>
        <v>105</v>
      </c>
      <c r="F11"/>
    </row>
    <row r="12" spans="1:6" ht="12.95" customHeight="1" x14ac:dyDescent="0.2">
      <c r="A12" s="136" t="s">
        <v>279</v>
      </c>
      <c r="B12" s="137">
        <v>392000</v>
      </c>
      <c r="C12" s="133">
        <v>87875</v>
      </c>
      <c r="D12" s="65">
        <f t="shared" si="0"/>
        <v>4.460881934566145</v>
      </c>
      <c r="E12" s="45">
        <f t="shared" si="1"/>
        <v>105</v>
      </c>
      <c r="F12"/>
    </row>
    <row r="13" spans="1:6" ht="12.95" customHeight="1" x14ac:dyDescent="0.2">
      <c r="A13" s="136" t="s">
        <v>280</v>
      </c>
      <c r="B13" s="137">
        <v>554000</v>
      </c>
      <c r="C13" s="133">
        <v>117875</v>
      </c>
      <c r="D13" s="65">
        <f t="shared" si="0"/>
        <v>4.6998939554612935</v>
      </c>
      <c r="E13" s="45">
        <f t="shared" si="1"/>
        <v>110</v>
      </c>
      <c r="F13"/>
    </row>
    <row r="14" spans="1:6" ht="12.95" customHeight="1" x14ac:dyDescent="0.2">
      <c r="A14" s="136" t="s">
        <v>281</v>
      </c>
      <c r="B14" s="137">
        <v>394000</v>
      </c>
      <c r="C14" s="133">
        <v>87875</v>
      </c>
      <c r="D14" s="65">
        <f t="shared" si="0"/>
        <v>4.4836415362731152</v>
      </c>
      <c r="E14" s="45">
        <f t="shared" si="1"/>
        <v>105</v>
      </c>
      <c r="F14"/>
    </row>
    <row r="15" spans="1:6" ht="12.95" customHeight="1" x14ac:dyDescent="0.2">
      <c r="A15" s="136" t="s">
        <v>282</v>
      </c>
      <c r="B15" s="137">
        <v>392000</v>
      </c>
      <c r="C15" s="133">
        <v>87875</v>
      </c>
      <c r="D15" s="65">
        <f t="shared" si="0"/>
        <v>4.460881934566145</v>
      </c>
      <c r="E15" s="45">
        <f t="shared" si="1"/>
        <v>105</v>
      </c>
      <c r="F15"/>
    </row>
    <row r="16" spans="1:6" ht="12.95" customHeight="1" x14ac:dyDescent="0.2">
      <c r="A16" s="136" t="s">
        <v>283</v>
      </c>
      <c r="B16" s="137">
        <v>409000</v>
      </c>
      <c r="C16" s="133">
        <v>88313</v>
      </c>
      <c r="D16" s="65">
        <f t="shared" si="0"/>
        <v>4.6312547416575134</v>
      </c>
      <c r="E16" s="45">
        <f t="shared" si="1"/>
        <v>110</v>
      </c>
      <c r="F16"/>
    </row>
    <row r="17" spans="1:6" ht="12.95" customHeight="1" x14ac:dyDescent="0.2">
      <c r="A17" s="136" t="s">
        <v>284</v>
      </c>
      <c r="B17" s="137">
        <v>392000</v>
      </c>
      <c r="C17" s="133">
        <v>87875</v>
      </c>
      <c r="D17" s="65">
        <f t="shared" si="0"/>
        <v>4.460881934566145</v>
      </c>
      <c r="E17" s="45">
        <f t="shared" si="1"/>
        <v>105</v>
      </c>
      <c r="F17"/>
    </row>
    <row r="18" spans="1:6" ht="12.95" customHeight="1" x14ac:dyDescent="0.2">
      <c r="A18" s="136" t="s">
        <v>285</v>
      </c>
      <c r="B18" s="137">
        <v>392000</v>
      </c>
      <c r="C18" s="133">
        <v>87875</v>
      </c>
      <c r="D18" s="65">
        <f t="shared" si="0"/>
        <v>4.460881934566145</v>
      </c>
      <c r="E18" s="45">
        <f t="shared" si="1"/>
        <v>105</v>
      </c>
      <c r="F18"/>
    </row>
    <row r="19" spans="1:6" ht="12.95" customHeight="1" x14ac:dyDescent="0.2">
      <c r="A19" s="136" t="s">
        <v>286</v>
      </c>
      <c r="B19" s="137">
        <v>392000</v>
      </c>
      <c r="C19" s="133">
        <v>87875</v>
      </c>
      <c r="D19" s="65">
        <f t="shared" si="0"/>
        <v>4.460881934566145</v>
      </c>
      <c r="E19" s="45">
        <f t="shared" si="1"/>
        <v>105</v>
      </c>
      <c r="F19"/>
    </row>
    <row r="20" spans="1:6" ht="12.95" customHeight="1" x14ac:dyDescent="0.2">
      <c r="A20" s="136" t="s">
        <v>287</v>
      </c>
      <c r="B20" s="137">
        <v>392000</v>
      </c>
      <c r="C20" s="133">
        <v>87875</v>
      </c>
      <c r="D20" s="65">
        <f t="shared" si="0"/>
        <v>4.460881934566145</v>
      </c>
      <c r="E20" s="45">
        <f t="shared" si="1"/>
        <v>105</v>
      </c>
      <c r="F20"/>
    </row>
    <row r="21" spans="1:6" ht="12.95" customHeight="1" x14ac:dyDescent="0.2">
      <c r="A21" s="136" t="s">
        <v>288</v>
      </c>
      <c r="B21" s="137">
        <v>392000</v>
      </c>
      <c r="C21" s="133">
        <v>87875</v>
      </c>
      <c r="D21" s="65">
        <f t="shared" si="0"/>
        <v>4.460881934566145</v>
      </c>
      <c r="E21" s="45">
        <f t="shared" si="1"/>
        <v>105</v>
      </c>
      <c r="F21"/>
    </row>
    <row r="22" spans="1:6" ht="12.95" customHeight="1" x14ac:dyDescent="0.2">
      <c r="A22" s="136" t="s">
        <v>289</v>
      </c>
      <c r="B22" s="137">
        <v>392000</v>
      </c>
      <c r="C22" s="133">
        <v>87875</v>
      </c>
      <c r="D22" s="65">
        <f t="shared" si="0"/>
        <v>4.460881934566145</v>
      </c>
      <c r="E22" s="45">
        <f t="shared" si="1"/>
        <v>105</v>
      </c>
      <c r="F22"/>
    </row>
    <row r="23" spans="1:6" ht="12.95" customHeight="1" x14ac:dyDescent="0.2">
      <c r="A23" s="136" t="s">
        <v>290</v>
      </c>
      <c r="B23" s="137">
        <v>665000</v>
      </c>
      <c r="C23" s="133">
        <v>138688</v>
      </c>
      <c r="D23" s="65">
        <f t="shared" si="0"/>
        <v>4.7949353945546838</v>
      </c>
      <c r="E23" s="45">
        <f t="shared" si="1"/>
        <v>110</v>
      </c>
      <c r="F23"/>
    </row>
    <row r="24" spans="1:6" ht="12.95" customHeight="1" x14ac:dyDescent="0.2">
      <c r="A24" s="136" t="s">
        <v>291</v>
      </c>
      <c r="B24" s="137">
        <v>392000</v>
      </c>
      <c r="C24" s="133">
        <v>87875</v>
      </c>
      <c r="D24" s="65">
        <f t="shared" si="0"/>
        <v>4.460881934566145</v>
      </c>
      <c r="E24" s="45">
        <f t="shared" si="1"/>
        <v>105</v>
      </c>
      <c r="F24"/>
    </row>
    <row r="25" spans="1:6" ht="12.95" customHeight="1" x14ac:dyDescent="0.2">
      <c r="A25" s="136" t="s">
        <v>292</v>
      </c>
      <c r="B25" s="137">
        <v>392000</v>
      </c>
      <c r="C25" s="133">
        <v>87875</v>
      </c>
      <c r="D25" s="65">
        <f t="shared" si="0"/>
        <v>4.460881934566145</v>
      </c>
      <c r="E25" s="45">
        <f t="shared" si="1"/>
        <v>105</v>
      </c>
      <c r="F25"/>
    </row>
    <row r="26" spans="1:6" ht="12.95" customHeight="1" x14ac:dyDescent="0.2">
      <c r="A26" s="136" t="s">
        <v>293</v>
      </c>
      <c r="B26" s="137">
        <v>466000</v>
      </c>
      <c r="C26" s="133">
        <v>90375</v>
      </c>
      <c r="D26" s="65">
        <f t="shared" si="0"/>
        <v>5.1562932226832645</v>
      </c>
      <c r="E26" s="45">
        <f t="shared" si="1"/>
        <v>120</v>
      </c>
      <c r="F26"/>
    </row>
    <row r="27" spans="1:6" ht="12.95" customHeight="1" x14ac:dyDescent="0.2">
      <c r="A27" s="136" t="s">
        <v>294</v>
      </c>
      <c r="B27" s="137">
        <v>392000</v>
      </c>
      <c r="C27" s="133">
        <v>87875</v>
      </c>
      <c r="D27" s="65">
        <f t="shared" si="0"/>
        <v>4.460881934566145</v>
      </c>
      <c r="E27" s="45">
        <f t="shared" si="1"/>
        <v>105</v>
      </c>
      <c r="F27"/>
    </row>
    <row r="28" spans="1:6" ht="12.95" customHeight="1" x14ac:dyDescent="0.2">
      <c r="A28" s="136" t="s">
        <v>295</v>
      </c>
      <c r="B28" s="137">
        <v>392000</v>
      </c>
      <c r="C28" s="133">
        <v>87875</v>
      </c>
      <c r="D28" s="65">
        <f t="shared" si="0"/>
        <v>4.460881934566145</v>
      </c>
      <c r="E28" s="45">
        <f t="shared" si="1"/>
        <v>105</v>
      </c>
      <c r="F28"/>
    </row>
    <row r="29" spans="1:6" ht="12.95" customHeight="1" x14ac:dyDescent="0.2">
      <c r="A29" s="136" t="s">
        <v>296</v>
      </c>
      <c r="B29" s="137">
        <v>550000</v>
      </c>
      <c r="C29" s="133">
        <v>93500</v>
      </c>
      <c r="D29" s="65">
        <f t="shared" si="0"/>
        <v>5.882352941176471</v>
      </c>
      <c r="E29" s="45">
        <f t="shared" si="1"/>
        <v>135</v>
      </c>
      <c r="F29"/>
    </row>
    <row r="30" spans="1:6" ht="12.95" customHeight="1" x14ac:dyDescent="0.2">
      <c r="A30" s="136" t="s">
        <v>297</v>
      </c>
      <c r="B30" s="137">
        <v>626000</v>
      </c>
      <c r="C30" s="133">
        <v>132438</v>
      </c>
      <c r="D30" s="65">
        <f t="shared" si="0"/>
        <v>4.726740059499539</v>
      </c>
      <c r="E30" s="45">
        <f t="shared" si="1"/>
        <v>110</v>
      </c>
      <c r="F30"/>
    </row>
    <row r="31" spans="1:6" ht="12.95" customHeight="1" x14ac:dyDescent="0.2">
      <c r="A31" s="136" t="s">
        <v>298</v>
      </c>
      <c r="B31" s="137">
        <v>689000</v>
      </c>
      <c r="C31" s="133">
        <v>146688</v>
      </c>
      <c r="D31" s="65">
        <f t="shared" si="0"/>
        <v>4.6970440663176269</v>
      </c>
      <c r="E31" s="45">
        <f t="shared" si="1"/>
        <v>110</v>
      </c>
      <c r="F31"/>
    </row>
    <row r="32" spans="1:6" ht="12.95" customHeight="1" x14ac:dyDescent="0.2">
      <c r="A32" s="136" t="s">
        <v>299</v>
      </c>
      <c r="B32" s="137">
        <v>499000</v>
      </c>
      <c r="C32" s="133">
        <v>104188</v>
      </c>
      <c r="D32" s="65">
        <f t="shared" si="0"/>
        <v>4.7894191269627981</v>
      </c>
      <c r="E32" s="45">
        <f t="shared" si="1"/>
        <v>110</v>
      </c>
      <c r="F32"/>
    </row>
    <row r="33" spans="1:7" ht="12.95" customHeight="1" x14ac:dyDescent="0.2">
      <c r="A33" s="136" t="s">
        <v>300</v>
      </c>
      <c r="B33" s="137">
        <v>789000</v>
      </c>
      <c r="C33" s="133">
        <v>157813</v>
      </c>
      <c r="D33" s="65">
        <f t="shared" si="0"/>
        <v>4.9995881201168473</v>
      </c>
      <c r="E33" s="45">
        <f t="shared" si="1"/>
        <v>115</v>
      </c>
      <c r="F33"/>
    </row>
    <row r="34" spans="1:7" ht="12.95" customHeight="1" x14ac:dyDescent="0.2">
      <c r="A34" s="136" t="s">
        <v>301</v>
      </c>
      <c r="B34" s="137">
        <v>581000</v>
      </c>
      <c r="C34" s="133">
        <v>117875</v>
      </c>
      <c r="D34" s="65">
        <f t="shared" si="0"/>
        <v>4.9289501590668081</v>
      </c>
      <c r="E34" s="45">
        <f t="shared" si="1"/>
        <v>115</v>
      </c>
      <c r="F34"/>
    </row>
    <row r="35" spans="1:7" ht="12.95" customHeight="1" x14ac:dyDescent="0.2">
      <c r="A35" s="136" t="s">
        <v>302</v>
      </c>
      <c r="B35" s="137">
        <v>392000</v>
      </c>
      <c r="C35" s="133">
        <v>92125</v>
      </c>
      <c r="D35" s="65">
        <f t="shared" si="0"/>
        <v>4.255088195386703</v>
      </c>
      <c r="E35" s="45">
        <f t="shared" si="1"/>
        <v>100</v>
      </c>
      <c r="F35"/>
    </row>
    <row r="36" spans="1:7" ht="12.95" customHeight="1" x14ac:dyDescent="0.2">
      <c r="A36" s="165" t="s">
        <v>303</v>
      </c>
      <c r="B36" s="137">
        <v>509000</v>
      </c>
      <c r="C36" s="133">
        <v>102500</v>
      </c>
      <c r="D36" s="65">
        <f t="shared" si="0"/>
        <v>4.9658536585365853</v>
      </c>
      <c r="E36" s="45">
        <f t="shared" si="1"/>
        <v>115</v>
      </c>
      <c r="F36"/>
    </row>
    <row r="37" spans="1:7" ht="12.95" customHeight="1" x14ac:dyDescent="0.2">
      <c r="A37" s="165" t="s">
        <v>304</v>
      </c>
      <c r="B37" s="137">
        <v>555000</v>
      </c>
      <c r="C37" s="133">
        <v>117875</v>
      </c>
      <c r="D37" s="65">
        <f t="shared" si="0"/>
        <v>4.7083775185577945</v>
      </c>
      <c r="E37" s="45">
        <f t="shared" si="1"/>
        <v>110</v>
      </c>
      <c r="F37"/>
    </row>
    <row r="38" spans="1:7" ht="12.95" customHeight="1" x14ac:dyDescent="0.2">
      <c r="A38" s="136" t="s">
        <v>305</v>
      </c>
      <c r="B38" s="137">
        <v>736000</v>
      </c>
      <c r="C38" s="133">
        <v>122438</v>
      </c>
      <c r="D38" s="65">
        <f t="shared" si="0"/>
        <v>6.0112056714418722</v>
      </c>
      <c r="E38" s="45">
        <f t="shared" si="1"/>
        <v>140</v>
      </c>
      <c r="F38"/>
    </row>
    <row r="39" spans="1:7" ht="12.95" customHeight="1" x14ac:dyDescent="0.2">
      <c r="A39" s="169" t="s">
        <v>306</v>
      </c>
      <c r="B39" s="137">
        <v>503000</v>
      </c>
      <c r="C39" s="133">
        <v>102500</v>
      </c>
      <c r="D39" s="65">
        <f t="shared" si="0"/>
        <v>4.9073170731707316</v>
      </c>
      <c r="E39" s="45">
        <f t="shared" si="1"/>
        <v>115</v>
      </c>
      <c r="F39"/>
    </row>
    <row r="40" spans="1:7" ht="12.95" customHeight="1" x14ac:dyDescent="0.2">
      <c r="A40" s="136" t="s">
        <v>307</v>
      </c>
      <c r="B40" s="137">
        <v>519000</v>
      </c>
      <c r="C40" s="133">
        <v>96375</v>
      </c>
      <c r="D40" s="65">
        <f t="shared" si="0"/>
        <v>5.3852140077821016</v>
      </c>
      <c r="E40" s="45">
        <f t="shared" si="1"/>
        <v>125</v>
      </c>
      <c r="F40"/>
    </row>
    <row r="41" spans="1:7" ht="12.95" customHeight="1" x14ac:dyDescent="0.2">
      <c r="A41" s="136" t="s">
        <v>308</v>
      </c>
      <c r="B41" s="137">
        <v>679000</v>
      </c>
      <c r="C41" s="133">
        <v>127375</v>
      </c>
      <c r="D41" s="65">
        <f t="shared" si="0"/>
        <v>5.33071638861629</v>
      </c>
      <c r="E41" s="45">
        <f t="shared" si="1"/>
        <v>125</v>
      </c>
      <c r="F41"/>
    </row>
    <row r="42" spans="1:7" ht="12.95" customHeight="1" x14ac:dyDescent="0.2">
      <c r="A42" s="136" t="s">
        <v>309</v>
      </c>
      <c r="B42" s="137">
        <v>532000</v>
      </c>
      <c r="C42" s="133">
        <v>162938</v>
      </c>
      <c r="D42" s="65">
        <f t="shared" si="0"/>
        <v>3.2650456001669346</v>
      </c>
      <c r="E42" s="45">
        <f t="shared" si="1"/>
        <v>75</v>
      </c>
      <c r="F42"/>
    </row>
    <row r="43" spans="1:7" ht="12.95" customHeight="1" x14ac:dyDescent="0.2">
      <c r="A43" s="136" t="s">
        <v>310</v>
      </c>
      <c r="B43" s="137">
        <v>865000</v>
      </c>
      <c r="C43" s="133">
        <v>182625</v>
      </c>
      <c r="D43" s="65">
        <f t="shared" si="0"/>
        <v>4.7364818617385351</v>
      </c>
      <c r="E43" s="45">
        <f t="shared" si="1"/>
        <v>110</v>
      </c>
      <c r="F43"/>
    </row>
    <row r="44" spans="1:7" ht="12.95" customHeight="1" x14ac:dyDescent="0.2">
      <c r="A44" s="136" t="s">
        <v>311</v>
      </c>
      <c r="B44" s="137">
        <v>750000</v>
      </c>
      <c r="C44" s="133">
        <v>181625</v>
      </c>
      <c r="D44" s="65">
        <f t="shared" si="0"/>
        <v>4.1293874741913283</v>
      </c>
      <c r="E44" s="45">
        <f t="shared" si="1"/>
        <v>95</v>
      </c>
      <c r="F44"/>
    </row>
    <row r="45" spans="1:7" x14ac:dyDescent="0.2">
      <c r="A45" s="136" t="s">
        <v>312</v>
      </c>
      <c r="B45" s="137">
        <v>392000</v>
      </c>
      <c r="C45" s="133">
        <v>89125</v>
      </c>
      <c r="D45" s="65">
        <f t="shared" si="0"/>
        <v>4.3983169705469845</v>
      </c>
      <c r="E45" s="45">
        <f t="shared" si="1"/>
        <v>100</v>
      </c>
      <c r="F45" s="67"/>
    </row>
    <row r="46" spans="1:7" x14ac:dyDescent="0.2">
      <c r="A46" s="136" t="s">
        <v>313</v>
      </c>
      <c r="B46" s="137">
        <v>392000</v>
      </c>
      <c r="C46" s="133">
        <v>87875</v>
      </c>
      <c r="D46" s="65">
        <f t="shared" si="0"/>
        <v>4.460881934566145</v>
      </c>
      <c r="E46" s="45">
        <f t="shared" si="1"/>
        <v>105</v>
      </c>
      <c r="F46" s="67"/>
      <c r="G46" s="7"/>
    </row>
    <row r="47" spans="1:7" x14ac:dyDescent="0.2">
      <c r="A47" s="136" t="s">
        <v>314</v>
      </c>
      <c r="B47" s="137">
        <v>392000</v>
      </c>
      <c r="C47" s="133">
        <v>87875</v>
      </c>
      <c r="D47" s="65">
        <f t="shared" si="0"/>
        <v>4.460881934566145</v>
      </c>
      <c r="E47" s="45">
        <f t="shared" si="1"/>
        <v>105</v>
      </c>
      <c r="F47" s="67"/>
    </row>
    <row r="48" spans="1:7" x14ac:dyDescent="0.2">
      <c r="A48" s="136" t="s">
        <v>315</v>
      </c>
      <c r="B48" s="137">
        <v>604000</v>
      </c>
      <c r="C48" s="133">
        <v>125813</v>
      </c>
      <c r="D48" s="65">
        <f t="shared" si="0"/>
        <v>4.8007757544927792</v>
      </c>
      <c r="E48" s="45">
        <f t="shared" si="1"/>
        <v>110</v>
      </c>
      <c r="F48" s="67"/>
    </row>
    <row r="49" spans="1:6" x14ac:dyDescent="0.2">
      <c r="A49" s="136" t="s">
        <v>316</v>
      </c>
      <c r="B49" s="137">
        <v>669000</v>
      </c>
      <c r="C49" s="133">
        <v>138375</v>
      </c>
      <c r="D49" s="65">
        <f t="shared" si="0"/>
        <v>4.8346883468834685</v>
      </c>
      <c r="E49" s="45">
        <f t="shared" si="1"/>
        <v>115</v>
      </c>
      <c r="F49" s="67"/>
    </row>
    <row r="50" spans="1:6" x14ac:dyDescent="0.2">
      <c r="A50" s="136" t="s">
        <v>317</v>
      </c>
      <c r="B50" s="137">
        <v>417000</v>
      </c>
      <c r="C50" s="133">
        <v>87875</v>
      </c>
      <c r="D50" s="65">
        <f t="shared" si="0"/>
        <v>4.7453769559032715</v>
      </c>
      <c r="E50" s="45">
        <f t="shared" si="1"/>
        <v>110</v>
      </c>
      <c r="F50" s="67"/>
    </row>
    <row r="51" spans="1:6" x14ac:dyDescent="0.2">
      <c r="A51" s="136" t="s">
        <v>318</v>
      </c>
      <c r="B51" s="137">
        <v>392000</v>
      </c>
      <c r="C51" s="133">
        <v>87875</v>
      </c>
      <c r="D51" s="65">
        <f t="shared" si="0"/>
        <v>4.460881934566145</v>
      </c>
      <c r="E51" s="45">
        <f t="shared" si="1"/>
        <v>105</v>
      </c>
      <c r="F51" s="67"/>
    </row>
    <row r="52" spans="1:6" x14ac:dyDescent="0.2">
      <c r="A52" s="136" t="s">
        <v>319</v>
      </c>
      <c r="B52" s="137">
        <v>392000</v>
      </c>
      <c r="C52" s="133">
        <v>87875</v>
      </c>
      <c r="D52" s="65">
        <f t="shared" si="0"/>
        <v>4.460881934566145</v>
      </c>
      <c r="E52" s="45">
        <f t="shared" si="1"/>
        <v>105</v>
      </c>
      <c r="F52" s="67"/>
    </row>
    <row r="53" spans="1:6" x14ac:dyDescent="0.2">
      <c r="A53" s="136" t="s">
        <v>320</v>
      </c>
      <c r="B53" s="137">
        <v>392000</v>
      </c>
      <c r="C53" s="133">
        <v>87875</v>
      </c>
      <c r="D53" s="65">
        <f t="shared" si="0"/>
        <v>4.460881934566145</v>
      </c>
      <c r="E53" s="45">
        <f t="shared" si="1"/>
        <v>105</v>
      </c>
      <c r="F53" s="67"/>
    </row>
    <row r="54" spans="1:6" x14ac:dyDescent="0.2">
      <c r="A54" s="136" t="s">
        <v>321</v>
      </c>
      <c r="B54" s="137">
        <v>392000</v>
      </c>
      <c r="C54" s="133">
        <v>96813</v>
      </c>
      <c r="D54" s="65">
        <f t="shared" si="0"/>
        <v>4.049043000423497</v>
      </c>
      <c r="E54" s="45">
        <f t="shared" si="1"/>
        <v>95</v>
      </c>
      <c r="F54" s="67"/>
    </row>
    <row r="55" spans="1:6" x14ac:dyDescent="0.2">
      <c r="A55" s="136" t="s">
        <v>322</v>
      </c>
      <c r="B55" s="137">
        <v>525000</v>
      </c>
      <c r="C55" s="133">
        <v>115313</v>
      </c>
      <c r="D55" s="65">
        <f t="shared" si="0"/>
        <v>4.5528257872052587</v>
      </c>
      <c r="E55" s="45">
        <f t="shared" si="1"/>
        <v>105</v>
      </c>
      <c r="F55" s="67"/>
    </row>
    <row r="56" spans="1:6" x14ac:dyDescent="0.2">
      <c r="A56" s="136" t="s">
        <v>323</v>
      </c>
      <c r="B56" s="137">
        <v>419000</v>
      </c>
      <c r="C56" s="133">
        <v>87875</v>
      </c>
      <c r="D56" s="65">
        <f t="shared" si="0"/>
        <v>4.7681365576102417</v>
      </c>
      <c r="E56" s="45">
        <f t="shared" si="1"/>
        <v>110</v>
      </c>
      <c r="F56" s="67"/>
    </row>
    <row r="57" spans="1:6" x14ac:dyDescent="0.2">
      <c r="E57" s="66"/>
      <c r="F57" s="67"/>
    </row>
    <row r="58" spans="1:6" x14ac:dyDescent="0.2">
      <c r="E58" s="66"/>
      <c r="F58" s="67"/>
    </row>
    <row r="59" spans="1:6" x14ac:dyDescent="0.2">
      <c r="E59" s="66"/>
      <c r="F59" s="67"/>
    </row>
    <row r="60" spans="1:6" x14ac:dyDescent="0.2">
      <c r="E60" s="66"/>
      <c r="F60" s="67"/>
    </row>
    <row r="61" spans="1:6" x14ac:dyDescent="0.2">
      <c r="E61" s="66"/>
      <c r="F61" s="67"/>
    </row>
    <row r="62" spans="1:6" x14ac:dyDescent="0.2">
      <c r="E62" s="66"/>
      <c r="F62" s="67"/>
    </row>
    <row r="63" spans="1:6" x14ac:dyDescent="0.2">
      <c r="E63" s="66"/>
      <c r="F63" s="67"/>
    </row>
    <row r="64" spans="1:6" x14ac:dyDescent="0.2">
      <c r="E64" s="66"/>
      <c r="F64" s="67"/>
    </row>
    <row r="65" spans="5:6" x14ac:dyDescent="0.2">
      <c r="E65" s="66"/>
      <c r="F65" s="67"/>
    </row>
    <row r="66" spans="5:6" x14ac:dyDescent="0.2">
      <c r="E66" s="66"/>
      <c r="F66" s="67"/>
    </row>
    <row r="67" spans="5:6" x14ac:dyDescent="0.2">
      <c r="E67" s="66"/>
      <c r="F67" s="67"/>
    </row>
    <row r="68" spans="5:6" x14ac:dyDescent="0.2">
      <c r="E68" s="66"/>
      <c r="F68" s="67"/>
    </row>
    <row r="69" spans="5:6" x14ac:dyDescent="0.2">
      <c r="E69" s="66"/>
      <c r="F69" s="67"/>
    </row>
    <row r="70" spans="5:6" x14ac:dyDescent="0.2">
      <c r="E70" s="66"/>
      <c r="F70" s="67"/>
    </row>
    <row r="71" spans="5:6" x14ac:dyDescent="0.2">
      <c r="E71" s="66"/>
      <c r="F71" s="67"/>
    </row>
  </sheetData>
  <mergeCells count="5">
    <mergeCell ref="A5:E5"/>
    <mergeCell ref="A4:E4"/>
    <mergeCell ref="A3:E3"/>
    <mergeCell ref="A2:E2"/>
    <mergeCell ref="A1:E1"/>
  </mergeCells>
  <printOptions horizontalCentered="1"/>
  <pageMargins left="0.7" right="0.7" top="0.75" bottom="0.75" header="0.3" footer="0.3"/>
  <pageSetup scale="97" fitToHeight="0" orientation="portrait" r:id="rId1"/>
  <headerFooter alignWithMargins="0">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8"/>
  <sheetViews>
    <sheetView zoomScale="90" zoomScaleNormal="90" workbookViewId="0">
      <pane ySplit="6" topLeftCell="A7" activePane="bottomLeft" state="frozen"/>
      <selection pane="bottomLeft" sqref="A1:F1"/>
    </sheetView>
  </sheetViews>
  <sheetFormatPr defaultRowHeight="12.75" x14ac:dyDescent="0.2"/>
  <cols>
    <col min="1" max="1" width="19.42578125" customWidth="1"/>
    <col min="2" max="2" width="13.85546875" customWidth="1"/>
    <col min="3" max="3" width="13.85546875" style="3" customWidth="1"/>
    <col min="4" max="4" width="14" customWidth="1"/>
    <col min="5" max="5" width="12.140625" style="7" customWidth="1"/>
    <col min="6" max="6" width="20.140625" style="7" customWidth="1"/>
    <col min="7" max="10" width="8.85546875" customWidth="1"/>
  </cols>
  <sheetData>
    <row r="1" spans="1:10" ht="15" x14ac:dyDescent="0.25">
      <c r="A1" s="203" t="s">
        <v>0</v>
      </c>
      <c r="B1" s="203"/>
      <c r="C1" s="203"/>
      <c r="D1" s="203"/>
      <c r="E1" s="203"/>
      <c r="F1" s="203"/>
    </row>
    <row r="2" spans="1:10" ht="15" x14ac:dyDescent="0.25">
      <c r="A2" s="203" t="s">
        <v>265</v>
      </c>
      <c r="B2" s="203"/>
      <c r="C2" s="203"/>
      <c r="D2" s="203"/>
      <c r="E2" s="203"/>
      <c r="F2" s="203"/>
    </row>
    <row r="3" spans="1:10" ht="15" x14ac:dyDescent="0.25">
      <c r="A3" s="203" t="s">
        <v>324</v>
      </c>
      <c r="B3" s="203"/>
      <c r="C3" s="203"/>
      <c r="D3" s="203"/>
      <c r="E3" s="203"/>
      <c r="F3" s="203"/>
    </row>
    <row r="4" spans="1:10" ht="45" customHeight="1" thickBot="1" x14ac:dyDescent="0.25">
      <c r="A4" s="204" t="s">
        <v>325</v>
      </c>
      <c r="B4" s="204"/>
      <c r="C4" s="204"/>
      <c r="D4" s="204"/>
      <c r="E4" s="204"/>
      <c r="F4" s="204"/>
    </row>
    <row r="5" spans="1:10" s="56" customFormat="1" ht="27.75" customHeight="1" thickBot="1" x14ac:dyDescent="0.3">
      <c r="A5" s="188" t="s">
        <v>326</v>
      </c>
      <c r="B5" s="189"/>
      <c r="C5" s="189"/>
      <c r="D5" s="189"/>
      <c r="E5" s="189"/>
      <c r="F5" s="190"/>
    </row>
    <row r="6" spans="1:10" ht="93.75" customHeight="1" thickBot="1" x14ac:dyDescent="0.25">
      <c r="A6" s="28" t="s">
        <v>269</v>
      </c>
      <c r="B6" s="29" t="s">
        <v>327</v>
      </c>
      <c r="C6" s="29" t="s">
        <v>271</v>
      </c>
      <c r="D6" s="134" t="s">
        <v>272</v>
      </c>
      <c r="E6" s="43" t="s">
        <v>328</v>
      </c>
      <c r="F6" s="43" t="s">
        <v>329</v>
      </c>
    </row>
    <row r="7" spans="1:10" ht="12.95" customHeight="1" x14ac:dyDescent="0.2">
      <c r="A7" s="139" t="s">
        <v>274</v>
      </c>
      <c r="B7" s="140">
        <v>414000</v>
      </c>
      <c r="C7" s="162">
        <v>105688</v>
      </c>
      <c r="D7" s="64">
        <f t="shared" ref="D7:D56" si="0">B7/C7</f>
        <v>3.9171902202709865</v>
      </c>
      <c r="E7" s="135">
        <f>MROUND(D7/MAX($D$7:$D$56)*55,5)</f>
        <v>35</v>
      </c>
      <c r="F7" s="45">
        <f>MROUND(D7/MAX($D$7:$D$56)*140,5)</f>
        <v>90</v>
      </c>
      <c r="I7" s="170"/>
      <c r="J7" s="170"/>
    </row>
    <row r="8" spans="1:10" ht="12.95" customHeight="1" x14ac:dyDescent="0.2">
      <c r="A8" s="136" t="s">
        <v>275</v>
      </c>
      <c r="B8" s="138">
        <v>399000</v>
      </c>
      <c r="C8" s="163">
        <v>100813</v>
      </c>
      <c r="D8" s="65">
        <f t="shared" si="0"/>
        <v>3.9578228998244276</v>
      </c>
      <c r="E8" s="135">
        <f t="shared" ref="E8:E56" si="1">MROUND(D8/MAX($D$7:$D$56)*55,5)</f>
        <v>35</v>
      </c>
      <c r="F8" s="45">
        <f t="shared" ref="F8:F56" si="2">MROUND(D8/MAX($D$7:$D$56)*140,5)</f>
        <v>90</v>
      </c>
      <c r="I8" s="170"/>
      <c r="J8" s="170"/>
    </row>
    <row r="9" spans="1:10" ht="12.95" customHeight="1" x14ac:dyDescent="0.2">
      <c r="A9" s="136" t="s">
        <v>276</v>
      </c>
      <c r="B9" s="138">
        <v>375000</v>
      </c>
      <c r="C9" s="163">
        <v>90625</v>
      </c>
      <c r="D9" s="65">
        <f t="shared" si="0"/>
        <v>4.1379310344827589</v>
      </c>
      <c r="E9" s="135">
        <f t="shared" si="1"/>
        <v>40</v>
      </c>
      <c r="F9" s="45">
        <f t="shared" si="2"/>
        <v>95</v>
      </c>
      <c r="I9" s="170"/>
      <c r="J9" s="170"/>
    </row>
    <row r="10" spans="1:10" ht="12.95" customHeight="1" x14ac:dyDescent="0.2">
      <c r="A10" s="136" t="s">
        <v>277</v>
      </c>
      <c r="B10" s="138">
        <v>404000</v>
      </c>
      <c r="C10" s="163">
        <v>94625</v>
      </c>
      <c r="D10" s="65">
        <f t="shared" si="0"/>
        <v>4.2694848084544255</v>
      </c>
      <c r="E10" s="135">
        <f t="shared" si="1"/>
        <v>40</v>
      </c>
      <c r="F10" s="45">
        <f t="shared" si="2"/>
        <v>100</v>
      </c>
      <c r="I10" s="170"/>
      <c r="J10" s="170"/>
    </row>
    <row r="11" spans="1:10" ht="12.95" customHeight="1" x14ac:dyDescent="0.2">
      <c r="A11" s="136" t="s">
        <v>278</v>
      </c>
      <c r="B11" s="138">
        <v>371000</v>
      </c>
      <c r="C11" s="163">
        <v>87875</v>
      </c>
      <c r="D11" s="65">
        <f t="shared" si="0"/>
        <v>4.221906116642959</v>
      </c>
      <c r="E11" s="135">
        <f t="shared" si="1"/>
        <v>40</v>
      </c>
      <c r="F11" s="45">
        <f t="shared" si="2"/>
        <v>100</v>
      </c>
      <c r="I11" s="170"/>
      <c r="J11" s="170"/>
    </row>
    <row r="12" spans="1:10" ht="12.95" customHeight="1" x14ac:dyDescent="0.2">
      <c r="A12" s="136" t="s">
        <v>279</v>
      </c>
      <c r="B12" s="138">
        <v>371000</v>
      </c>
      <c r="C12" s="163">
        <v>87875</v>
      </c>
      <c r="D12" s="65">
        <f t="shared" si="0"/>
        <v>4.221906116642959</v>
      </c>
      <c r="E12" s="135">
        <f t="shared" si="1"/>
        <v>40</v>
      </c>
      <c r="F12" s="45">
        <f t="shared" si="2"/>
        <v>100</v>
      </c>
      <c r="I12" s="170"/>
      <c r="J12" s="170"/>
    </row>
    <row r="13" spans="1:10" ht="12.95" customHeight="1" x14ac:dyDescent="0.2">
      <c r="A13" s="136" t="s">
        <v>280</v>
      </c>
      <c r="B13" s="138">
        <v>521000</v>
      </c>
      <c r="C13" s="163">
        <v>117875</v>
      </c>
      <c r="D13" s="65">
        <f t="shared" si="0"/>
        <v>4.4199363732767765</v>
      </c>
      <c r="E13" s="135">
        <f t="shared" si="1"/>
        <v>40</v>
      </c>
      <c r="F13" s="45">
        <f t="shared" si="2"/>
        <v>105</v>
      </c>
      <c r="I13" s="170"/>
      <c r="J13" s="170"/>
    </row>
    <row r="14" spans="1:10" ht="12.95" customHeight="1" x14ac:dyDescent="0.2">
      <c r="A14" s="136" t="s">
        <v>281</v>
      </c>
      <c r="B14" s="138">
        <v>390000</v>
      </c>
      <c r="C14" s="163">
        <v>87875</v>
      </c>
      <c r="D14" s="65">
        <f t="shared" si="0"/>
        <v>4.4381223328591748</v>
      </c>
      <c r="E14" s="135">
        <f t="shared" si="1"/>
        <v>40</v>
      </c>
      <c r="F14" s="45">
        <f t="shared" si="2"/>
        <v>105</v>
      </c>
      <c r="I14" s="170"/>
      <c r="J14" s="170"/>
    </row>
    <row r="15" spans="1:10" ht="12.95" customHeight="1" x14ac:dyDescent="0.2">
      <c r="A15" s="136" t="s">
        <v>282</v>
      </c>
      <c r="B15" s="138">
        <v>371000</v>
      </c>
      <c r="C15" s="163">
        <v>87875</v>
      </c>
      <c r="D15" s="65">
        <f t="shared" si="0"/>
        <v>4.221906116642959</v>
      </c>
      <c r="E15" s="135">
        <f t="shared" si="1"/>
        <v>40</v>
      </c>
      <c r="F15" s="45">
        <f t="shared" si="2"/>
        <v>100</v>
      </c>
      <c r="I15" s="170"/>
      <c r="J15" s="170"/>
    </row>
    <row r="16" spans="1:10" ht="12.95" customHeight="1" x14ac:dyDescent="0.2">
      <c r="A16" s="136" t="s">
        <v>283</v>
      </c>
      <c r="B16" s="138">
        <v>409000</v>
      </c>
      <c r="C16" s="163">
        <v>88313</v>
      </c>
      <c r="D16" s="65">
        <f t="shared" si="0"/>
        <v>4.6312547416575134</v>
      </c>
      <c r="E16" s="135">
        <f t="shared" si="1"/>
        <v>40</v>
      </c>
      <c r="F16" s="45">
        <f t="shared" si="2"/>
        <v>110</v>
      </c>
      <c r="I16" s="170"/>
      <c r="J16" s="170"/>
    </row>
    <row r="17" spans="1:10" ht="12.95" customHeight="1" x14ac:dyDescent="0.2">
      <c r="A17" s="136" t="s">
        <v>284</v>
      </c>
      <c r="B17" s="138">
        <v>371000</v>
      </c>
      <c r="C17" s="163">
        <v>87875</v>
      </c>
      <c r="D17" s="65">
        <f t="shared" si="0"/>
        <v>4.221906116642959</v>
      </c>
      <c r="E17" s="135">
        <f t="shared" si="1"/>
        <v>40</v>
      </c>
      <c r="F17" s="45">
        <f t="shared" si="2"/>
        <v>100</v>
      </c>
      <c r="I17" s="170"/>
      <c r="J17" s="170"/>
    </row>
    <row r="18" spans="1:10" ht="12.95" customHeight="1" x14ac:dyDescent="0.2">
      <c r="A18" s="136" t="s">
        <v>285</v>
      </c>
      <c r="B18" s="138">
        <v>381000</v>
      </c>
      <c r="C18" s="163">
        <v>87875</v>
      </c>
      <c r="D18" s="65">
        <f t="shared" si="0"/>
        <v>4.3357041251778092</v>
      </c>
      <c r="E18" s="135">
        <f t="shared" si="1"/>
        <v>40</v>
      </c>
      <c r="F18" s="45">
        <f t="shared" si="2"/>
        <v>100</v>
      </c>
      <c r="I18" s="170"/>
      <c r="J18" s="170"/>
    </row>
    <row r="19" spans="1:10" ht="12.95" customHeight="1" x14ac:dyDescent="0.2">
      <c r="A19" s="136" t="s">
        <v>286</v>
      </c>
      <c r="B19" s="138">
        <v>371000</v>
      </c>
      <c r="C19" s="163">
        <v>87875</v>
      </c>
      <c r="D19" s="65">
        <f t="shared" si="0"/>
        <v>4.221906116642959</v>
      </c>
      <c r="E19" s="135">
        <f t="shared" si="1"/>
        <v>40</v>
      </c>
      <c r="F19" s="45">
        <f t="shared" si="2"/>
        <v>100</v>
      </c>
      <c r="I19" s="170"/>
      <c r="J19" s="170"/>
    </row>
    <row r="20" spans="1:10" ht="12.95" customHeight="1" x14ac:dyDescent="0.2">
      <c r="A20" s="136" t="s">
        <v>287</v>
      </c>
      <c r="B20" s="138">
        <v>371000</v>
      </c>
      <c r="C20" s="163">
        <v>87875</v>
      </c>
      <c r="D20" s="65">
        <f t="shared" si="0"/>
        <v>4.221906116642959</v>
      </c>
      <c r="E20" s="135">
        <f t="shared" si="1"/>
        <v>40</v>
      </c>
      <c r="F20" s="45">
        <f t="shared" si="2"/>
        <v>100</v>
      </c>
      <c r="I20" s="170"/>
      <c r="J20" s="170"/>
    </row>
    <row r="21" spans="1:10" ht="12.95" customHeight="1" x14ac:dyDescent="0.2">
      <c r="A21" s="136" t="s">
        <v>288</v>
      </c>
      <c r="B21" s="138">
        <v>371000</v>
      </c>
      <c r="C21" s="163">
        <v>87875</v>
      </c>
      <c r="D21" s="65">
        <f t="shared" si="0"/>
        <v>4.221906116642959</v>
      </c>
      <c r="E21" s="135">
        <f t="shared" si="1"/>
        <v>40</v>
      </c>
      <c r="F21" s="45">
        <f t="shared" si="2"/>
        <v>100</v>
      </c>
      <c r="I21" s="170"/>
      <c r="J21" s="170"/>
    </row>
    <row r="22" spans="1:10" ht="12.95" customHeight="1" x14ac:dyDescent="0.2">
      <c r="A22" s="136" t="s">
        <v>289</v>
      </c>
      <c r="B22" s="138">
        <v>371000</v>
      </c>
      <c r="C22" s="163">
        <v>87875</v>
      </c>
      <c r="D22" s="65">
        <f t="shared" si="0"/>
        <v>4.221906116642959</v>
      </c>
      <c r="E22" s="135">
        <f t="shared" si="1"/>
        <v>40</v>
      </c>
      <c r="F22" s="45">
        <f t="shared" si="2"/>
        <v>100</v>
      </c>
      <c r="I22" s="170"/>
      <c r="J22" s="170"/>
    </row>
    <row r="23" spans="1:10" ht="12.95" customHeight="1" x14ac:dyDescent="0.2">
      <c r="A23" s="136" t="s">
        <v>290</v>
      </c>
      <c r="B23" s="138">
        <v>665000</v>
      </c>
      <c r="C23" s="163">
        <v>138688</v>
      </c>
      <c r="D23" s="65">
        <f t="shared" si="0"/>
        <v>4.7949353945546838</v>
      </c>
      <c r="E23" s="135">
        <f t="shared" si="1"/>
        <v>45</v>
      </c>
      <c r="F23" s="45">
        <f t="shared" si="2"/>
        <v>110</v>
      </c>
      <c r="I23" s="170"/>
      <c r="J23" s="170"/>
    </row>
    <row r="24" spans="1:10" ht="12.95" customHeight="1" x14ac:dyDescent="0.2">
      <c r="A24" s="136" t="s">
        <v>291</v>
      </c>
      <c r="B24" s="138">
        <v>375000</v>
      </c>
      <c r="C24" s="163">
        <v>87875</v>
      </c>
      <c r="D24" s="65">
        <f t="shared" si="0"/>
        <v>4.2674253200568986</v>
      </c>
      <c r="E24" s="135">
        <f t="shared" si="1"/>
        <v>40</v>
      </c>
      <c r="F24" s="45">
        <f t="shared" si="2"/>
        <v>100</v>
      </c>
      <c r="I24" s="170"/>
      <c r="J24" s="170"/>
    </row>
    <row r="25" spans="1:10" ht="12.95" customHeight="1" x14ac:dyDescent="0.2">
      <c r="A25" s="136" t="s">
        <v>292</v>
      </c>
      <c r="B25" s="138">
        <v>371000</v>
      </c>
      <c r="C25" s="163">
        <v>87875</v>
      </c>
      <c r="D25" s="65">
        <f t="shared" si="0"/>
        <v>4.221906116642959</v>
      </c>
      <c r="E25" s="135">
        <f t="shared" si="1"/>
        <v>40</v>
      </c>
      <c r="F25" s="45">
        <f t="shared" si="2"/>
        <v>100</v>
      </c>
      <c r="I25" s="170"/>
      <c r="J25" s="170"/>
    </row>
    <row r="26" spans="1:10" ht="12.95" customHeight="1" x14ac:dyDescent="0.2">
      <c r="A26" s="136" t="s">
        <v>293</v>
      </c>
      <c r="B26" s="138">
        <v>466000</v>
      </c>
      <c r="C26" s="163">
        <v>90375</v>
      </c>
      <c r="D26" s="65">
        <f t="shared" si="0"/>
        <v>5.1562932226832645</v>
      </c>
      <c r="E26" s="135">
        <f t="shared" si="1"/>
        <v>45</v>
      </c>
      <c r="F26" s="45">
        <f t="shared" si="2"/>
        <v>120</v>
      </c>
      <c r="I26" s="170"/>
      <c r="J26" s="170"/>
    </row>
    <row r="27" spans="1:10" ht="12.95" customHeight="1" x14ac:dyDescent="0.2">
      <c r="A27" s="136" t="s">
        <v>294</v>
      </c>
      <c r="B27" s="138">
        <v>385000</v>
      </c>
      <c r="C27" s="163">
        <v>87875</v>
      </c>
      <c r="D27" s="65">
        <f t="shared" si="0"/>
        <v>4.3812233285917497</v>
      </c>
      <c r="E27" s="135">
        <f t="shared" si="1"/>
        <v>40</v>
      </c>
      <c r="F27" s="45">
        <f t="shared" si="2"/>
        <v>100</v>
      </c>
      <c r="I27" s="170"/>
      <c r="J27" s="170"/>
    </row>
    <row r="28" spans="1:10" ht="12.95" customHeight="1" x14ac:dyDescent="0.2">
      <c r="A28" s="136" t="s">
        <v>295</v>
      </c>
      <c r="B28" s="138">
        <v>371000</v>
      </c>
      <c r="C28" s="163">
        <v>87875</v>
      </c>
      <c r="D28" s="65">
        <f t="shared" si="0"/>
        <v>4.221906116642959</v>
      </c>
      <c r="E28" s="135">
        <f t="shared" si="1"/>
        <v>40</v>
      </c>
      <c r="F28" s="45">
        <f t="shared" si="2"/>
        <v>100</v>
      </c>
      <c r="I28" s="170"/>
      <c r="J28" s="170"/>
    </row>
    <row r="29" spans="1:10" ht="12.95" customHeight="1" x14ac:dyDescent="0.2">
      <c r="A29" s="136" t="s">
        <v>296</v>
      </c>
      <c r="B29" s="138">
        <v>550000</v>
      </c>
      <c r="C29" s="163">
        <v>93500</v>
      </c>
      <c r="D29" s="65">
        <f t="shared" si="0"/>
        <v>5.882352941176471</v>
      </c>
      <c r="E29" s="135">
        <f t="shared" si="1"/>
        <v>55</v>
      </c>
      <c r="F29" s="45">
        <f t="shared" si="2"/>
        <v>135</v>
      </c>
      <c r="I29" s="170"/>
      <c r="J29" s="170"/>
    </row>
    <row r="30" spans="1:10" ht="12.95" customHeight="1" x14ac:dyDescent="0.2">
      <c r="A30" s="136" t="s">
        <v>297</v>
      </c>
      <c r="B30" s="138">
        <v>626000</v>
      </c>
      <c r="C30" s="163">
        <v>132438</v>
      </c>
      <c r="D30" s="65">
        <f t="shared" si="0"/>
        <v>4.726740059499539</v>
      </c>
      <c r="E30" s="135">
        <f t="shared" si="1"/>
        <v>45</v>
      </c>
      <c r="F30" s="45">
        <f t="shared" si="2"/>
        <v>110</v>
      </c>
      <c r="I30" s="170"/>
      <c r="J30" s="170"/>
    </row>
    <row r="31" spans="1:10" ht="12.95" customHeight="1" x14ac:dyDescent="0.2">
      <c r="A31" s="136" t="s">
        <v>298</v>
      </c>
      <c r="B31" s="138">
        <v>689000</v>
      </c>
      <c r="C31" s="163">
        <v>146688</v>
      </c>
      <c r="D31" s="65">
        <f t="shared" si="0"/>
        <v>4.6970440663176269</v>
      </c>
      <c r="E31" s="135">
        <f t="shared" si="1"/>
        <v>45</v>
      </c>
      <c r="F31" s="45">
        <f t="shared" si="2"/>
        <v>110</v>
      </c>
      <c r="I31" s="170"/>
      <c r="J31" s="170"/>
    </row>
    <row r="32" spans="1:10" ht="12.95" customHeight="1" x14ac:dyDescent="0.2">
      <c r="A32" s="136" t="s">
        <v>299</v>
      </c>
      <c r="B32" s="138">
        <v>499000</v>
      </c>
      <c r="C32" s="163">
        <v>104188</v>
      </c>
      <c r="D32" s="65">
        <f t="shared" si="0"/>
        <v>4.7894191269627981</v>
      </c>
      <c r="E32" s="135">
        <f t="shared" si="1"/>
        <v>45</v>
      </c>
      <c r="F32" s="45">
        <f t="shared" si="2"/>
        <v>110</v>
      </c>
      <c r="I32" s="170"/>
      <c r="J32" s="170"/>
    </row>
    <row r="33" spans="1:10" ht="12.95" customHeight="1" x14ac:dyDescent="0.2">
      <c r="A33" s="136" t="s">
        <v>300</v>
      </c>
      <c r="B33" s="138">
        <v>789000</v>
      </c>
      <c r="C33" s="163">
        <v>157813</v>
      </c>
      <c r="D33" s="65">
        <f t="shared" si="0"/>
        <v>4.9995881201168473</v>
      </c>
      <c r="E33" s="135">
        <f t="shared" si="1"/>
        <v>45</v>
      </c>
      <c r="F33" s="45">
        <f t="shared" si="2"/>
        <v>115</v>
      </c>
      <c r="I33" s="170"/>
      <c r="J33" s="170"/>
    </row>
    <row r="34" spans="1:10" ht="12.95" customHeight="1" x14ac:dyDescent="0.2">
      <c r="A34" s="136" t="s">
        <v>301</v>
      </c>
      <c r="B34" s="138">
        <v>581000</v>
      </c>
      <c r="C34" s="163">
        <v>117875</v>
      </c>
      <c r="D34" s="65">
        <f t="shared" si="0"/>
        <v>4.9289501590668081</v>
      </c>
      <c r="E34" s="135">
        <f t="shared" si="1"/>
        <v>45</v>
      </c>
      <c r="F34" s="45">
        <f t="shared" si="2"/>
        <v>115</v>
      </c>
      <c r="I34" s="170"/>
      <c r="J34" s="170"/>
    </row>
    <row r="35" spans="1:10" ht="12.95" customHeight="1" x14ac:dyDescent="0.2">
      <c r="A35" s="136" t="s">
        <v>302</v>
      </c>
      <c r="B35" s="138">
        <v>371000</v>
      </c>
      <c r="C35" s="163">
        <v>92125</v>
      </c>
      <c r="D35" s="65">
        <f t="shared" si="0"/>
        <v>4.0271370420624155</v>
      </c>
      <c r="E35" s="135">
        <f t="shared" si="1"/>
        <v>35</v>
      </c>
      <c r="F35" s="45">
        <f t="shared" si="2"/>
        <v>95</v>
      </c>
      <c r="I35" s="170"/>
      <c r="J35" s="170"/>
    </row>
    <row r="36" spans="1:10" ht="12.95" customHeight="1" x14ac:dyDescent="0.2">
      <c r="A36" s="165" t="s">
        <v>303</v>
      </c>
      <c r="B36" s="166">
        <v>504000</v>
      </c>
      <c r="C36" s="167">
        <v>102500</v>
      </c>
      <c r="D36" s="168">
        <f t="shared" si="0"/>
        <v>4.9170731707317072</v>
      </c>
      <c r="E36" s="135">
        <f t="shared" si="1"/>
        <v>45</v>
      </c>
      <c r="F36" s="45">
        <f t="shared" si="2"/>
        <v>115</v>
      </c>
      <c r="I36" s="170"/>
      <c r="J36" s="170"/>
    </row>
    <row r="37" spans="1:10" ht="12.95" customHeight="1" x14ac:dyDescent="0.2">
      <c r="A37" s="165" t="s">
        <v>304</v>
      </c>
      <c r="B37" s="166">
        <v>508000</v>
      </c>
      <c r="C37" s="167">
        <v>117875</v>
      </c>
      <c r="D37" s="168">
        <f t="shared" si="0"/>
        <v>4.3096500530222697</v>
      </c>
      <c r="E37" s="135">
        <f t="shared" si="1"/>
        <v>40</v>
      </c>
      <c r="F37" s="45">
        <f t="shared" si="2"/>
        <v>100</v>
      </c>
      <c r="I37" s="170"/>
      <c r="J37" s="170"/>
    </row>
    <row r="38" spans="1:10" ht="12.95" customHeight="1" x14ac:dyDescent="0.2">
      <c r="A38" s="136" t="s">
        <v>305</v>
      </c>
      <c r="B38" s="138">
        <v>736000</v>
      </c>
      <c r="C38" s="163">
        <v>122438</v>
      </c>
      <c r="D38" s="65">
        <f t="shared" si="0"/>
        <v>6.0112056714418722</v>
      </c>
      <c r="E38" s="135">
        <f t="shared" si="1"/>
        <v>55</v>
      </c>
      <c r="F38" s="45">
        <f t="shared" si="2"/>
        <v>140</v>
      </c>
      <c r="I38" s="170"/>
      <c r="J38" s="170"/>
    </row>
    <row r="39" spans="1:10" ht="12.95" customHeight="1" x14ac:dyDescent="0.2">
      <c r="A39" s="169" t="s">
        <v>306</v>
      </c>
      <c r="B39" s="138">
        <v>476000</v>
      </c>
      <c r="C39" s="163">
        <v>102500</v>
      </c>
      <c r="D39" s="65">
        <f t="shared" si="0"/>
        <v>4.6439024390243899</v>
      </c>
      <c r="E39" s="135">
        <f t="shared" si="1"/>
        <v>40</v>
      </c>
      <c r="F39" s="45">
        <f t="shared" si="2"/>
        <v>110</v>
      </c>
      <c r="I39" s="170"/>
      <c r="J39" s="170"/>
    </row>
    <row r="40" spans="1:10" ht="12.95" customHeight="1" x14ac:dyDescent="0.2">
      <c r="A40" s="136" t="s">
        <v>307</v>
      </c>
      <c r="B40" s="138">
        <v>514000</v>
      </c>
      <c r="C40" s="163">
        <v>96375</v>
      </c>
      <c r="D40" s="65">
        <f t="shared" si="0"/>
        <v>5.333333333333333</v>
      </c>
      <c r="E40" s="135">
        <f t="shared" si="1"/>
        <v>50</v>
      </c>
      <c r="F40" s="45">
        <f t="shared" si="2"/>
        <v>125</v>
      </c>
      <c r="I40" s="170"/>
      <c r="J40" s="170"/>
    </row>
    <row r="41" spans="1:10" ht="12.95" customHeight="1" x14ac:dyDescent="0.2">
      <c r="A41" s="136" t="s">
        <v>308</v>
      </c>
      <c r="B41" s="138">
        <v>679000</v>
      </c>
      <c r="C41" s="163">
        <v>127375</v>
      </c>
      <c r="D41" s="65">
        <f t="shared" si="0"/>
        <v>5.33071638861629</v>
      </c>
      <c r="E41" s="135">
        <f t="shared" si="1"/>
        <v>50</v>
      </c>
      <c r="F41" s="45">
        <f t="shared" si="2"/>
        <v>125</v>
      </c>
      <c r="I41" s="170"/>
      <c r="J41" s="170"/>
    </row>
    <row r="42" spans="1:10" ht="12.95" customHeight="1" x14ac:dyDescent="0.2">
      <c r="A42" s="136" t="s">
        <v>309</v>
      </c>
      <c r="B42" s="138">
        <v>532000</v>
      </c>
      <c r="C42" s="163">
        <v>162938</v>
      </c>
      <c r="D42" s="65">
        <f t="shared" si="0"/>
        <v>3.2650456001669346</v>
      </c>
      <c r="E42" s="135">
        <f t="shared" si="1"/>
        <v>30</v>
      </c>
      <c r="F42" s="45">
        <f t="shared" si="2"/>
        <v>75</v>
      </c>
      <c r="I42" s="170"/>
      <c r="J42" s="170"/>
    </row>
    <row r="43" spans="1:10" ht="12.95" customHeight="1" x14ac:dyDescent="0.2">
      <c r="A43" s="136" t="s">
        <v>310</v>
      </c>
      <c r="B43" s="138">
        <v>865000</v>
      </c>
      <c r="C43" s="163">
        <v>182625</v>
      </c>
      <c r="D43" s="65">
        <f t="shared" si="0"/>
        <v>4.7364818617385351</v>
      </c>
      <c r="E43" s="135">
        <f t="shared" si="1"/>
        <v>45</v>
      </c>
      <c r="F43" s="45">
        <f t="shared" si="2"/>
        <v>110</v>
      </c>
      <c r="I43" s="170"/>
      <c r="J43" s="170"/>
    </row>
    <row r="44" spans="1:10" ht="12.95" customHeight="1" x14ac:dyDescent="0.2">
      <c r="A44" s="136" t="s">
        <v>311</v>
      </c>
      <c r="B44" s="138">
        <v>750000</v>
      </c>
      <c r="C44" s="163">
        <v>181625</v>
      </c>
      <c r="D44" s="65">
        <f t="shared" si="0"/>
        <v>4.1293874741913283</v>
      </c>
      <c r="E44" s="135">
        <f t="shared" si="1"/>
        <v>40</v>
      </c>
      <c r="F44" s="45">
        <f t="shared" si="2"/>
        <v>95</v>
      </c>
      <c r="I44" s="170"/>
      <c r="J44" s="170"/>
    </row>
    <row r="45" spans="1:10" ht="12.95" customHeight="1" x14ac:dyDescent="0.2">
      <c r="A45" s="136" t="s">
        <v>312</v>
      </c>
      <c r="B45" s="138">
        <v>371000</v>
      </c>
      <c r="C45" s="163">
        <v>89125</v>
      </c>
      <c r="D45" s="65">
        <f t="shared" si="0"/>
        <v>4.1626928471248243</v>
      </c>
      <c r="E45" s="135">
        <f t="shared" si="1"/>
        <v>40</v>
      </c>
      <c r="F45" s="45">
        <f t="shared" si="2"/>
        <v>95</v>
      </c>
      <c r="I45" s="170"/>
      <c r="J45" s="170"/>
    </row>
    <row r="46" spans="1:10" ht="12.95" customHeight="1" x14ac:dyDescent="0.2">
      <c r="A46" s="136" t="s">
        <v>313</v>
      </c>
      <c r="B46" s="138">
        <v>371000</v>
      </c>
      <c r="C46" s="163">
        <v>87875</v>
      </c>
      <c r="D46" s="65">
        <f t="shared" si="0"/>
        <v>4.221906116642959</v>
      </c>
      <c r="E46" s="135">
        <f t="shared" si="1"/>
        <v>40</v>
      </c>
      <c r="F46" s="45">
        <f t="shared" si="2"/>
        <v>100</v>
      </c>
      <c r="I46" s="170"/>
      <c r="J46" s="170"/>
    </row>
    <row r="47" spans="1:10" ht="12.95" customHeight="1" x14ac:dyDescent="0.2">
      <c r="A47" s="136" t="s">
        <v>314</v>
      </c>
      <c r="B47" s="138">
        <v>371000</v>
      </c>
      <c r="C47" s="163">
        <v>87875</v>
      </c>
      <c r="D47" s="65">
        <f t="shared" si="0"/>
        <v>4.221906116642959</v>
      </c>
      <c r="E47" s="135">
        <f t="shared" si="1"/>
        <v>40</v>
      </c>
      <c r="F47" s="45">
        <f t="shared" si="2"/>
        <v>100</v>
      </c>
      <c r="I47" s="170"/>
      <c r="J47" s="170"/>
    </row>
    <row r="48" spans="1:10" ht="12.95" customHeight="1" x14ac:dyDescent="0.2">
      <c r="A48" s="136" t="s">
        <v>315</v>
      </c>
      <c r="B48" s="138">
        <v>544000</v>
      </c>
      <c r="C48" s="163">
        <v>125813</v>
      </c>
      <c r="D48" s="65">
        <f t="shared" si="0"/>
        <v>4.3238775007352181</v>
      </c>
      <c r="E48" s="135">
        <f t="shared" si="1"/>
        <v>40</v>
      </c>
      <c r="F48" s="45">
        <f t="shared" si="2"/>
        <v>100</v>
      </c>
      <c r="I48" s="170"/>
      <c r="J48" s="170"/>
    </row>
    <row r="49" spans="1:10" ht="12.95" customHeight="1" x14ac:dyDescent="0.2">
      <c r="A49" s="136" t="s">
        <v>316</v>
      </c>
      <c r="B49" s="138">
        <v>669000</v>
      </c>
      <c r="C49" s="163">
        <v>138375</v>
      </c>
      <c r="D49" s="65">
        <f t="shared" si="0"/>
        <v>4.8346883468834685</v>
      </c>
      <c r="E49" s="135">
        <f t="shared" si="1"/>
        <v>45</v>
      </c>
      <c r="F49" s="45">
        <f t="shared" si="2"/>
        <v>115</v>
      </c>
      <c r="I49" s="170"/>
      <c r="J49" s="170"/>
    </row>
    <row r="50" spans="1:10" ht="12.95" customHeight="1" x14ac:dyDescent="0.2">
      <c r="A50" s="136" t="s">
        <v>317</v>
      </c>
      <c r="B50" s="138">
        <v>413000</v>
      </c>
      <c r="C50" s="163">
        <v>87875</v>
      </c>
      <c r="D50" s="65">
        <f t="shared" si="0"/>
        <v>4.699857752489331</v>
      </c>
      <c r="E50" s="135">
        <f t="shared" si="1"/>
        <v>45</v>
      </c>
      <c r="F50" s="45">
        <f t="shared" si="2"/>
        <v>110</v>
      </c>
      <c r="J50" s="170"/>
    </row>
    <row r="51" spans="1:10" ht="12.95" customHeight="1" x14ac:dyDescent="0.2">
      <c r="A51" s="136" t="s">
        <v>318</v>
      </c>
      <c r="B51" s="138">
        <v>371000</v>
      </c>
      <c r="C51" s="163">
        <v>87875</v>
      </c>
      <c r="D51" s="65">
        <f t="shared" si="0"/>
        <v>4.221906116642959</v>
      </c>
      <c r="E51" s="135">
        <f t="shared" si="1"/>
        <v>40</v>
      </c>
      <c r="F51" s="45">
        <f t="shared" si="2"/>
        <v>100</v>
      </c>
      <c r="J51" s="170"/>
    </row>
    <row r="52" spans="1:10" ht="12.95" customHeight="1" x14ac:dyDescent="0.2">
      <c r="A52" s="136" t="s">
        <v>319</v>
      </c>
      <c r="B52" s="138">
        <v>371000</v>
      </c>
      <c r="C52" s="163">
        <v>87875</v>
      </c>
      <c r="D52" s="65">
        <f t="shared" si="0"/>
        <v>4.221906116642959</v>
      </c>
      <c r="E52" s="135">
        <f t="shared" si="1"/>
        <v>40</v>
      </c>
      <c r="F52" s="45">
        <f t="shared" si="2"/>
        <v>100</v>
      </c>
      <c r="J52" s="170"/>
    </row>
    <row r="53" spans="1:10" ht="12.95" customHeight="1" x14ac:dyDescent="0.2">
      <c r="A53" s="136" t="s">
        <v>320</v>
      </c>
      <c r="B53" s="138">
        <v>371000</v>
      </c>
      <c r="C53" s="163">
        <v>87875</v>
      </c>
      <c r="D53" s="65">
        <f t="shared" si="0"/>
        <v>4.221906116642959</v>
      </c>
      <c r="E53" s="135">
        <f t="shared" si="1"/>
        <v>40</v>
      </c>
      <c r="F53" s="45">
        <f t="shared" si="2"/>
        <v>100</v>
      </c>
      <c r="J53" s="170"/>
    </row>
    <row r="54" spans="1:10" ht="12.95" customHeight="1" x14ac:dyDescent="0.2">
      <c r="A54" s="136" t="s">
        <v>321</v>
      </c>
      <c r="B54" s="138">
        <v>371000</v>
      </c>
      <c r="C54" s="163">
        <v>96813</v>
      </c>
      <c r="D54" s="65">
        <f t="shared" si="0"/>
        <v>3.8321299825436665</v>
      </c>
      <c r="E54" s="135">
        <f t="shared" si="1"/>
        <v>35</v>
      </c>
      <c r="F54" s="45">
        <f t="shared" si="2"/>
        <v>90</v>
      </c>
      <c r="J54" s="170"/>
    </row>
    <row r="55" spans="1:10" ht="12.95" customHeight="1" x14ac:dyDescent="0.2">
      <c r="A55" s="136" t="s">
        <v>322</v>
      </c>
      <c r="B55" s="138">
        <v>525000</v>
      </c>
      <c r="C55" s="163">
        <v>115313</v>
      </c>
      <c r="D55" s="65">
        <f t="shared" si="0"/>
        <v>4.5528257872052587</v>
      </c>
      <c r="E55" s="135">
        <f t="shared" si="1"/>
        <v>40</v>
      </c>
      <c r="F55" s="45">
        <f t="shared" si="2"/>
        <v>105</v>
      </c>
      <c r="J55" s="170"/>
    </row>
    <row r="56" spans="1:10" ht="12.95" customHeight="1" x14ac:dyDescent="0.2">
      <c r="A56" s="136" t="s">
        <v>323</v>
      </c>
      <c r="B56" s="138">
        <v>419000</v>
      </c>
      <c r="C56" s="163">
        <v>87875</v>
      </c>
      <c r="D56" s="65">
        <f t="shared" si="0"/>
        <v>4.7681365576102417</v>
      </c>
      <c r="E56" s="171">
        <f t="shared" si="1"/>
        <v>45</v>
      </c>
      <c r="F56" s="172">
        <f t="shared" si="2"/>
        <v>110</v>
      </c>
      <c r="J56" s="170"/>
    </row>
    <row r="57" spans="1:10" x14ac:dyDescent="0.2">
      <c r="E57" s="66"/>
      <c r="F57" s="67"/>
    </row>
    <row r="58" spans="1:10" x14ac:dyDescent="0.2">
      <c r="E58" s="66"/>
      <c r="F58" s="67"/>
    </row>
  </sheetData>
  <mergeCells count="5">
    <mergeCell ref="A1:F1"/>
    <mergeCell ref="A2:F2"/>
    <mergeCell ref="A3:F3"/>
    <mergeCell ref="A4:F4"/>
    <mergeCell ref="A5:F5"/>
  </mergeCells>
  <printOptions horizontalCentered="1"/>
  <pageMargins left="0.7" right="0.7" top="0.75" bottom="0.75" header="0.3" footer="0.3"/>
  <pageSetup scale="94" fitToHeight="0" orientation="portrait"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5"/>
  <sheetViews>
    <sheetView workbookViewId="0">
      <selection sqref="A1:B1"/>
    </sheetView>
  </sheetViews>
  <sheetFormatPr defaultRowHeight="12.75" x14ac:dyDescent="0.2"/>
  <cols>
    <col min="2" max="2" width="19.5703125" bestFit="1" customWidth="1"/>
  </cols>
  <sheetData>
    <row r="1" spans="1:3" ht="15.75" x14ac:dyDescent="0.25">
      <c r="A1" s="205" t="s">
        <v>330</v>
      </c>
      <c r="B1" s="205"/>
    </row>
    <row r="2" spans="1:3" ht="15.75" x14ac:dyDescent="0.25">
      <c r="A2" s="47"/>
    </row>
    <row r="3" spans="1:3" ht="18" customHeight="1" x14ac:dyDescent="0.2">
      <c r="A3" s="55" t="s">
        <v>7</v>
      </c>
    </row>
    <row r="4" spans="1:3" ht="18" customHeight="1" x14ac:dyDescent="0.2">
      <c r="A4" s="53" t="s">
        <v>331</v>
      </c>
    </row>
    <row r="5" spans="1:3" ht="15" customHeight="1" thickBot="1" x14ac:dyDescent="0.25">
      <c r="B5" s="52" t="s">
        <v>332</v>
      </c>
      <c r="C5" s="52" t="s">
        <v>333</v>
      </c>
    </row>
    <row r="6" spans="1:3" ht="15" customHeight="1" thickTop="1" x14ac:dyDescent="0.2">
      <c r="B6" s="50" t="s">
        <v>334</v>
      </c>
      <c r="C6" s="51">
        <v>35</v>
      </c>
    </row>
    <row r="7" spans="1:3" ht="15" customHeight="1" x14ac:dyDescent="0.2">
      <c r="B7" s="48" t="s">
        <v>335</v>
      </c>
      <c r="C7" s="49">
        <v>42</v>
      </c>
    </row>
    <row r="8" spans="1:3" ht="15" customHeight="1" x14ac:dyDescent="0.2">
      <c r="B8" s="48" t="s">
        <v>336</v>
      </c>
      <c r="C8" s="49">
        <v>49</v>
      </c>
    </row>
    <row r="9" spans="1:3" ht="15" customHeight="1" x14ac:dyDescent="0.2">
      <c r="B9" s="48" t="s">
        <v>337</v>
      </c>
      <c r="C9" s="49">
        <v>56</v>
      </c>
    </row>
    <row r="10" spans="1:3" ht="15" customHeight="1" x14ac:dyDescent="0.2">
      <c r="B10" s="48" t="s">
        <v>338</v>
      </c>
      <c r="C10" s="49">
        <v>63</v>
      </c>
    </row>
    <row r="11" spans="1:3" ht="15" customHeight="1" x14ac:dyDescent="0.2">
      <c r="B11" s="48" t="s">
        <v>339</v>
      </c>
      <c r="C11" s="49">
        <v>70</v>
      </c>
    </row>
    <row r="13" spans="1:3" ht="18" customHeight="1" x14ac:dyDescent="0.2">
      <c r="A13" s="53" t="s">
        <v>340</v>
      </c>
    </row>
    <row r="14" spans="1:3" ht="15" customHeight="1" thickBot="1" x14ac:dyDescent="0.25">
      <c r="B14" s="52" t="s">
        <v>332</v>
      </c>
      <c r="C14" s="52" t="s">
        <v>333</v>
      </c>
    </row>
    <row r="15" spans="1:3" ht="15" customHeight="1" thickTop="1" x14ac:dyDescent="0.2">
      <c r="B15" s="50" t="s">
        <v>341</v>
      </c>
      <c r="C15" s="51">
        <v>35</v>
      </c>
    </row>
    <row r="16" spans="1:3" ht="15" customHeight="1" x14ac:dyDescent="0.2">
      <c r="B16" s="48" t="s">
        <v>342</v>
      </c>
      <c r="C16" s="49">
        <v>42</v>
      </c>
    </row>
    <row r="17" spans="1:3" ht="15" customHeight="1" x14ac:dyDescent="0.2">
      <c r="B17" s="48" t="s">
        <v>343</v>
      </c>
      <c r="C17" s="49">
        <v>49</v>
      </c>
    </row>
    <row r="18" spans="1:3" ht="15" customHeight="1" x14ac:dyDescent="0.2">
      <c r="B18" s="48" t="s">
        <v>344</v>
      </c>
      <c r="C18" s="49">
        <v>56</v>
      </c>
    </row>
    <row r="19" spans="1:3" ht="15" customHeight="1" x14ac:dyDescent="0.2">
      <c r="B19" s="48" t="s">
        <v>345</v>
      </c>
      <c r="C19" s="49">
        <v>63</v>
      </c>
    </row>
    <row r="20" spans="1:3" ht="15" customHeight="1" x14ac:dyDescent="0.2">
      <c r="B20" s="48" t="s">
        <v>346</v>
      </c>
      <c r="C20" s="49">
        <v>70</v>
      </c>
    </row>
    <row r="21" spans="1:3" ht="15" customHeight="1" x14ac:dyDescent="0.2"/>
    <row r="22" spans="1:3" ht="18" customHeight="1" x14ac:dyDescent="0.2">
      <c r="A22" s="53" t="s">
        <v>347</v>
      </c>
    </row>
    <row r="23" spans="1:3" ht="15" customHeight="1" thickBot="1" x14ac:dyDescent="0.25">
      <c r="B23" s="52" t="s">
        <v>332</v>
      </c>
      <c r="C23" s="52" t="s">
        <v>333</v>
      </c>
    </row>
    <row r="24" spans="1:3" ht="15" customHeight="1" thickTop="1" x14ac:dyDescent="0.2">
      <c r="B24" s="50" t="s">
        <v>348</v>
      </c>
      <c r="C24" s="51">
        <v>55</v>
      </c>
    </row>
    <row r="25" spans="1:3" ht="15" customHeight="1" x14ac:dyDescent="0.2">
      <c r="B25" s="48" t="s">
        <v>349</v>
      </c>
      <c r="C25" s="49">
        <v>66</v>
      </c>
    </row>
    <row r="26" spans="1:3" ht="15" customHeight="1" x14ac:dyDescent="0.2">
      <c r="B26" s="48" t="s">
        <v>350</v>
      </c>
      <c r="C26" s="49">
        <v>77</v>
      </c>
    </row>
    <row r="27" spans="1:3" ht="15" customHeight="1" x14ac:dyDescent="0.2">
      <c r="B27" s="48" t="s">
        <v>351</v>
      </c>
      <c r="C27" s="49">
        <v>88</v>
      </c>
    </row>
    <row r="28" spans="1:3" ht="15" customHeight="1" x14ac:dyDescent="0.2">
      <c r="B28" s="48" t="s">
        <v>352</v>
      </c>
      <c r="C28" s="49">
        <v>99</v>
      </c>
    </row>
    <row r="29" spans="1:3" ht="15" customHeight="1" x14ac:dyDescent="0.2">
      <c r="B29" s="48" t="s">
        <v>353</v>
      </c>
      <c r="C29" s="49">
        <v>110</v>
      </c>
    </row>
    <row r="30" spans="1:3" ht="15" customHeight="1" x14ac:dyDescent="0.2">
      <c r="B30" s="56"/>
    </row>
    <row r="31" spans="1:3" ht="18" customHeight="1" x14ac:dyDescent="0.2">
      <c r="A31" s="55" t="s">
        <v>9</v>
      </c>
    </row>
    <row r="32" spans="1:3" ht="18" customHeight="1" x14ac:dyDescent="0.2">
      <c r="A32" s="53" t="s">
        <v>354</v>
      </c>
    </row>
    <row r="33" spans="1:3" ht="15" customHeight="1" thickBot="1" x14ac:dyDescent="0.25">
      <c r="B33" s="52" t="s">
        <v>332</v>
      </c>
      <c r="C33" s="52" t="s">
        <v>333</v>
      </c>
    </row>
    <row r="34" spans="1:3" ht="15" customHeight="1" thickTop="1" x14ac:dyDescent="0.2">
      <c r="B34" s="50" t="s">
        <v>334</v>
      </c>
      <c r="C34" s="51">
        <v>70</v>
      </c>
    </row>
    <row r="35" spans="1:3" ht="15" customHeight="1" x14ac:dyDescent="0.2">
      <c r="B35" s="48" t="s">
        <v>335</v>
      </c>
      <c r="C35" s="49">
        <v>84</v>
      </c>
    </row>
    <row r="36" spans="1:3" ht="15" customHeight="1" x14ac:dyDescent="0.2">
      <c r="B36" s="48" t="s">
        <v>336</v>
      </c>
      <c r="C36" s="49">
        <v>98</v>
      </c>
    </row>
    <row r="37" spans="1:3" ht="15" customHeight="1" x14ac:dyDescent="0.2">
      <c r="B37" s="48" t="s">
        <v>337</v>
      </c>
      <c r="C37" s="49">
        <v>112</v>
      </c>
    </row>
    <row r="38" spans="1:3" ht="15" customHeight="1" x14ac:dyDescent="0.2">
      <c r="B38" s="48" t="s">
        <v>338</v>
      </c>
      <c r="C38" s="49">
        <v>126</v>
      </c>
    </row>
    <row r="39" spans="1:3" ht="15" customHeight="1" x14ac:dyDescent="0.2">
      <c r="B39" s="48" t="s">
        <v>339</v>
      </c>
      <c r="C39" s="49">
        <v>140</v>
      </c>
    </row>
    <row r="41" spans="1:3" ht="18" customHeight="1" x14ac:dyDescent="0.2">
      <c r="A41" s="53" t="s">
        <v>355</v>
      </c>
    </row>
    <row r="42" spans="1:3" ht="15" customHeight="1" thickBot="1" x14ac:dyDescent="0.25">
      <c r="B42" s="52" t="s">
        <v>332</v>
      </c>
      <c r="C42" s="52" t="s">
        <v>333</v>
      </c>
    </row>
    <row r="43" spans="1:3" ht="15" customHeight="1" thickTop="1" x14ac:dyDescent="0.2">
      <c r="B43" s="50" t="s">
        <v>356</v>
      </c>
      <c r="C43" s="51">
        <v>55</v>
      </c>
    </row>
    <row r="44" spans="1:3" ht="15" customHeight="1" x14ac:dyDescent="0.2">
      <c r="B44" s="48" t="s">
        <v>357</v>
      </c>
      <c r="C44" s="49">
        <v>66</v>
      </c>
    </row>
    <row r="45" spans="1:3" ht="15" customHeight="1" x14ac:dyDescent="0.2">
      <c r="B45" s="48" t="s">
        <v>358</v>
      </c>
      <c r="C45" s="49">
        <v>77</v>
      </c>
    </row>
    <row r="46" spans="1:3" ht="15" customHeight="1" x14ac:dyDescent="0.2">
      <c r="B46" s="48" t="s">
        <v>359</v>
      </c>
      <c r="C46" s="49">
        <v>88</v>
      </c>
    </row>
    <row r="47" spans="1:3" ht="15" customHeight="1" x14ac:dyDescent="0.2">
      <c r="B47" s="48" t="s">
        <v>360</v>
      </c>
      <c r="C47" s="49">
        <v>99</v>
      </c>
    </row>
    <row r="48" spans="1:3" ht="15" customHeight="1" x14ac:dyDescent="0.2">
      <c r="B48" s="48" t="s">
        <v>361</v>
      </c>
      <c r="C48" s="49">
        <v>110</v>
      </c>
    </row>
    <row r="49" spans="1:3" ht="15" customHeight="1" x14ac:dyDescent="0.2">
      <c r="B49" s="56"/>
    </row>
    <row r="50" spans="1:3" ht="18" customHeight="1" x14ac:dyDescent="0.2">
      <c r="A50" s="55" t="s">
        <v>362</v>
      </c>
    </row>
    <row r="51" spans="1:3" ht="18" customHeight="1" x14ac:dyDescent="0.2">
      <c r="A51" s="53" t="s">
        <v>363</v>
      </c>
    </row>
    <row r="52" spans="1:3" ht="15" customHeight="1" thickBot="1" x14ac:dyDescent="0.25">
      <c r="B52" s="52" t="s">
        <v>332</v>
      </c>
      <c r="C52" s="52" t="s">
        <v>333</v>
      </c>
    </row>
    <row r="53" spans="1:3" ht="15" customHeight="1" thickTop="1" x14ac:dyDescent="0.2">
      <c r="B53" s="50" t="s">
        <v>364</v>
      </c>
      <c r="C53" s="51">
        <v>55</v>
      </c>
    </row>
    <row r="54" spans="1:3" ht="15" customHeight="1" x14ac:dyDescent="0.2">
      <c r="B54" s="48" t="s">
        <v>365</v>
      </c>
      <c r="C54" s="49">
        <v>66</v>
      </c>
    </row>
    <row r="55" spans="1:3" ht="15" customHeight="1" x14ac:dyDescent="0.2">
      <c r="B55" s="48" t="s">
        <v>366</v>
      </c>
      <c r="C55" s="49">
        <v>77</v>
      </c>
    </row>
    <row r="56" spans="1:3" ht="15" customHeight="1" x14ac:dyDescent="0.2">
      <c r="B56" s="48" t="s">
        <v>367</v>
      </c>
      <c r="C56" s="49">
        <v>88</v>
      </c>
    </row>
    <row r="57" spans="1:3" ht="15" customHeight="1" x14ac:dyDescent="0.2">
      <c r="B57" s="48" t="s">
        <v>368</v>
      </c>
      <c r="C57" s="49">
        <v>99</v>
      </c>
    </row>
    <row r="58" spans="1:3" ht="15" customHeight="1" x14ac:dyDescent="0.2">
      <c r="B58" s="48" t="s">
        <v>369</v>
      </c>
      <c r="C58" s="49">
        <v>110</v>
      </c>
    </row>
    <row r="60" spans="1:3" ht="18" customHeight="1" x14ac:dyDescent="0.2">
      <c r="A60" s="53" t="s">
        <v>370</v>
      </c>
    </row>
    <row r="61" spans="1:3" ht="15" customHeight="1" thickBot="1" x14ac:dyDescent="0.25">
      <c r="B61" s="52" t="s">
        <v>332</v>
      </c>
      <c r="C61" s="52" t="s">
        <v>333</v>
      </c>
    </row>
    <row r="62" spans="1:3" ht="15" customHeight="1" thickTop="1" x14ac:dyDescent="0.2">
      <c r="B62" s="50" t="s">
        <v>371</v>
      </c>
      <c r="C62" s="51">
        <v>70</v>
      </c>
    </row>
    <row r="63" spans="1:3" ht="15" customHeight="1" x14ac:dyDescent="0.2">
      <c r="B63" s="48" t="s">
        <v>372</v>
      </c>
      <c r="C63" s="49">
        <v>84</v>
      </c>
    </row>
    <row r="64" spans="1:3" ht="15" customHeight="1" x14ac:dyDescent="0.2">
      <c r="B64" s="48" t="s">
        <v>373</v>
      </c>
      <c r="C64" s="49">
        <v>98</v>
      </c>
    </row>
    <row r="65" spans="1:3" ht="15" customHeight="1" x14ac:dyDescent="0.2">
      <c r="B65" s="48" t="s">
        <v>374</v>
      </c>
      <c r="C65" s="49">
        <v>112</v>
      </c>
    </row>
    <row r="66" spans="1:3" ht="15" customHeight="1" x14ac:dyDescent="0.2">
      <c r="B66" s="48" t="s">
        <v>375</v>
      </c>
      <c r="C66" s="49">
        <v>126</v>
      </c>
    </row>
    <row r="67" spans="1:3" ht="15" customHeight="1" x14ac:dyDescent="0.2">
      <c r="B67" s="48" t="s">
        <v>361</v>
      </c>
      <c r="C67" s="49">
        <v>140</v>
      </c>
    </row>
    <row r="68" spans="1:3" ht="15.75" x14ac:dyDescent="0.25">
      <c r="A68" s="47"/>
    </row>
    <row r="69" spans="1:3" ht="18" customHeight="1" x14ac:dyDescent="0.2">
      <c r="A69" s="55" t="s">
        <v>376</v>
      </c>
    </row>
    <row r="70" spans="1:3" ht="18" customHeight="1" x14ac:dyDescent="0.2">
      <c r="A70" s="53" t="s">
        <v>354</v>
      </c>
    </row>
    <row r="71" spans="1:3" ht="15" customHeight="1" thickBot="1" x14ac:dyDescent="0.25">
      <c r="B71" s="52" t="s">
        <v>332</v>
      </c>
      <c r="C71" s="52" t="s">
        <v>333</v>
      </c>
    </row>
    <row r="72" spans="1:3" ht="15" customHeight="1" thickTop="1" x14ac:dyDescent="0.2">
      <c r="B72" s="50" t="s">
        <v>334</v>
      </c>
      <c r="C72" s="51">
        <v>70</v>
      </c>
    </row>
    <row r="73" spans="1:3" ht="15" customHeight="1" x14ac:dyDescent="0.2">
      <c r="B73" s="48" t="s">
        <v>335</v>
      </c>
      <c r="C73" s="49">
        <v>84</v>
      </c>
    </row>
    <row r="74" spans="1:3" ht="15" customHeight="1" x14ac:dyDescent="0.2">
      <c r="B74" s="48" t="s">
        <v>336</v>
      </c>
      <c r="C74" s="49">
        <v>98</v>
      </c>
    </row>
    <row r="75" spans="1:3" ht="15" customHeight="1" x14ac:dyDescent="0.2">
      <c r="B75" s="48" t="s">
        <v>337</v>
      </c>
      <c r="C75" s="49">
        <v>112</v>
      </c>
    </row>
    <row r="76" spans="1:3" ht="15" customHeight="1" x14ac:dyDescent="0.2">
      <c r="B76" s="48" t="s">
        <v>338</v>
      </c>
      <c r="C76" s="49">
        <v>126</v>
      </c>
    </row>
    <row r="77" spans="1:3" ht="15" customHeight="1" x14ac:dyDescent="0.2">
      <c r="B77" s="48" t="s">
        <v>339</v>
      </c>
      <c r="C77" s="49">
        <v>140</v>
      </c>
    </row>
    <row r="79" spans="1:3" ht="18" customHeight="1" x14ac:dyDescent="0.2">
      <c r="A79" s="53" t="s">
        <v>377</v>
      </c>
    </row>
    <row r="80" spans="1:3" ht="15" customHeight="1" thickBot="1" x14ac:dyDescent="0.25">
      <c r="B80" s="52" t="s">
        <v>332</v>
      </c>
      <c r="C80" s="52" t="s">
        <v>333</v>
      </c>
    </row>
    <row r="81" spans="1:3" ht="15" customHeight="1" thickTop="1" x14ac:dyDescent="0.2">
      <c r="B81" s="50" t="s">
        <v>341</v>
      </c>
      <c r="C81" s="51">
        <v>28</v>
      </c>
    </row>
    <row r="82" spans="1:3" ht="15" customHeight="1" x14ac:dyDescent="0.2">
      <c r="B82" s="48" t="s">
        <v>342</v>
      </c>
      <c r="C82" s="49">
        <v>33</v>
      </c>
    </row>
    <row r="83" spans="1:3" ht="15" customHeight="1" x14ac:dyDescent="0.2">
      <c r="B83" s="48" t="s">
        <v>343</v>
      </c>
      <c r="C83" s="49">
        <v>39</v>
      </c>
    </row>
    <row r="84" spans="1:3" ht="15" customHeight="1" x14ac:dyDescent="0.2">
      <c r="B84" s="48" t="s">
        <v>344</v>
      </c>
      <c r="C84" s="49">
        <v>44</v>
      </c>
    </row>
    <row r="85" spans="1:3" ht="15" customHeight="1" x14ac:dyDescent="0.2">
      <c r="B85" s="48" t="s">
        <v>345</v>
      </c>
      <c r="C85" s="49">
        <v>50</v>
      </c>
    </row>
    <row r="86" spans="1:3" ht="15" customHeight="1" x14ac:dyDescent="0.2">
      <c r="B86" s="48" t="s">
        <v>346</v>
      </c>
      <c r="C86" s="49">
        <v>55</v>
      </c>
    </row>
    <row r="87" spans="1:3" ht="15.75" x14ac:dyDescent="0.25">
      <c r="A87" s="47"/>
    </row>
    <row r="88" spans="1:3" ht="18" customHeight="1" x14ac:dyDescent="0.2">
      <c r="A88" s="55" t="s">
        <v>378</v>
      </c>
    </row>
    <row r="89" spans="1:3" ht="18" customHeight="1" x14ac:dyDescent="0.2">
      <c r="A89" s="53" t="s">
        <v>379</v>
      </c>
    </row>
    <row r="90" spans="1:3" ht="15" customHeight="1" thickBot="1" x14ac:dyDescent="0.25">
      <c r="B90" s="52" t="s">
        <v>332</v>
      </c>
      <c r="C90" s="52" t="s">
        <v>333</v>
      </c>
    </row>
    <row r="91" spans="1:3" ht="15" customHeight="1" thickTop="1" x14ac:dyDescent="0.2">
      <c r="B91" s="50" t="s">
        <v>364</v>
      </c>
      <c r="C91" s="51">
        <v>43</v>
      </c>
    </row>
    <row r="92" spans="1:3" ht="15" customHeight="1" x14ac:dyDescent="0.2">
      <c r="B92" s="48" t="s">
        <v>365</v>
      </c>
      <c r="C92" s="49">
        <v>51</v>
      </c>
    </row>
    <row r="93" spans="1:3" ht="15" customHeight="1" x14ac:dyDescent="0.2">
      <c r="B93" s="48" t="s">
        <v>366</v>
      </c>
      <c r="C93" s="49">
        <v>60</v>
      </c>
    </row>
    <row r="94" spans="1:3" ht="15" customHeight="1" x14ac:dyDescent="0.2">
      <c r="B94" s="48" t="s">
        <v>367</v>
      </c>
      <c r="C94" s="49">
        <v>68</v>
      </c>
    </row>
    <row r="95" spans="1:3" ht="15" customHeight="1" x14ac:dyDescent="0.2">
      <c r="B95" s="48" t="s">
        <v>368</v>
      </c>
      <c r="C95" s="49">
        <v>77</v>
      </c>
    </row>
    <row r="96" spans="1:3" ht="15" customHeight="1" x14ac:dyDescent="0.2">
      <c r="B96" s="48" t="s">
        <v>369</v>
      </c>
      <c r="C96" s="49">
        <v>85</v>
      </c>
    </row>
    <row r="98" spans="1:3" ht="18" customHeight="1" x14ac:dyDescent="0.2">
      <c r="A98" s="53" t="s">
        <v>380</v>
      </c>
    </row>
    <row r="99" spans="1:3" ht="15" customHeight="1" thickBot="1" x14ac:dyDescent="0.25">
      <c r="B99" s="52" t="s">
        <v>332</v>
      </c>
      <c r="C99" s="52" t="s">
        <v>333</v>
      </c>
    </row>
    <row r="100" spans="1:3" ht="15" customHeight="1" thickTop="1" x14ac:dyDescent="0.2">
      <c r="B100" s="50" t="s">
        <v>381</v>
      </c>
      <c r="C100" s="51">
        <v>13</v>
      </c>
    </row>
    <row r="101" spans="1:3" ht="15" customHeight="1" x14ac:dyDescent="0.2">
      <c r="B101" s="48" t="s">
        <v>382</v>
      </c>
      <c r="C101" s="49">
        <v>15</v>
      </c>
    </row>
    <row r="102" spans="1:3" ht="15" customHeight="1" x14ac:dyDescent="0.2">
      <c r="B102" s="48" t="s">
        <v>383</v>
      </c>
      <c r="C102" s="49">
        <v>18</v>
      </c>
    </row>
    <row r="103" spans="1:3" ht="15" customHeight="1" x14ac:dyDescent="0.2">
      <c r="B103" s="48" t="s">
        <v>384</v>
      </c>
      <c r="C103" s="49">
        <v>20</v>
      </c>
    </row>
    <row r="104" spans="1:3" ht="15" customHeight="1" x14ac:dyDescent="0.2">
      <c r="B104" s="48" t="s">
        <v>385</v>
      </c>
      <c r="C104" s="49">
        <v>23</v>
      </c>
    </row>
    <row r="105" spans="1:3" ht="15" customHeight="1" x14ac:dyDescent="0.2">
      <c r="B105" s="48" t="s">
        <v>386</v>
      </c>
      <c r="C105" s="49">
        <v>25</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C9C8E924B709478F8714A6EC59AFD6" ma:contentTypeVersion="8" ma:contentTypeDescription="Create a new document." ma:contentTypeScope="" ma:versionID="2c04e93f1c9f4865fbb3417302e35c07">
  <xsd:schema xmlns:xsd="http://www.w3.org/2001/XMLSchema" xmlns:xs="http://www.w3.org/2001/XMLSchema" xmlns:p="http://schemas.microsoft.com/office/2006/metadata/properties" xmlns:ns2="fcd71b99-f196-4491-b4d3-54b8c76ec2e9" xmlns:ns3="f22bcbf8-c0eb-4aa5-b70e-38984dc7739b" targetNamespace="http://schemas.microsoft.com/office/2006/metadata/properties" ma:root="true" ma:fieldsID="04817610d905006be86df8d818b3ab91" ns2:_="" ns3:_="">
    <xsd:import namespace="fcd71b99-f196-4491-b4d3-54b8c76ec2e9"/>
    <xsd:import namespace="f22bcbf8-c0eb-4aa5-b70e-38984dc773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d71b99-f196-4491-b4d3-54b8c76ec2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2bcbf8-c0eb-4aa5-b70e-38984dc7739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B85819-03EA-46FD-881C-D4BD7E433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d71b99-f196-4491-b4d3-54b8c76ec2e9"/>
    <ds:schemaRef ds:uri="f22bcbf8-c0eb-4aa5-b70e-38984dc773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650608-2285-4FAC-95A4-24FB43DC12A5}">
  <ds:schemaRefs>
    <ds:schemaRef ds:uri="http://schemas.microsoft.com/sharepoint/v3/contenttype/forms"/>
  </ds:schemaRefs>
</ds:datastoreItem>
</file>

<file path=customXml/itemProps3.xml><?xml version="1.0" encoding="utf-8"?>
<ds:datastoreItem xmlns:ds="http://schemas.openxmlformats.org/officeDocument/2006/customXml" ds:itemID="{B281EC74-42C9-4383-8AB8-3B56C2285E2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Scoring Key</vt:lpstr>
      <vt:lpstr>Rental New Constr.</vt:lpstr>
      <vt:lpstr>RR Project</vt:lpstr>
      <vt:lpstr>OOR</vt:lpstr>
      <vt:lpstr>TBRA Data by Jurisdiction</vt:lpstr>
      <vt:lpstr>FTHB Data by Jurisdiction</vt:lpstr>
      <vt:lpstr>FTHB Proj County Data  </vt:lpstr>
      <vt:lpstr>TBRA &amp; FTHB Progr County Data</vt:lpstr>
      <vt:lpstr>Points Key</vt:lpstr>
      <vt:lpstr>'FTHB Data by Jurisdiction'!Print_Titles</vt:lpstr>
      <vt:lpstr>'FTHB Proj County Data  '!Print_Titles</vt:lpstr>
      <vt:lpstr>OOR!Print_Titles</vt:lpstr>
      <vt:lpstr>'Rental New Constr.'!Print_Titles</vt:lpstr>
      <vt:lpstr>'RR Project'!Print_Titles</vt:lpstr>
      <vt:lpstr>'TBRA &amp; FTHB Progr County Data'!Print_Titles</vt:lpstr>
      <vt:lpstr>'TBRA Data by Jurisdiction'!Print_Titles</vt:lpstr>
    </vt:vector>
  </TitlesOfParts>
  <Manager/>
  <Company>State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rlevy</dc:creator>
  <cp:keywords/>
  <dc:description/>
  <cp:lastModifiedBy>Cortese, Jay@HCD</cp:lastModifiedBy>
  <cp:revision/>
  <dcterms:created xsi:type="dcterms:W3CDTF">2008-04-28T19:16:31Z</dcterms:created>
  <dcterms:modified xsi:type="dcterms:W3CDTF">2024-12-26T23:39:49Z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0x0101006DC9C8E924B709478F8714A6EC59AFD6</vt:lpwstr>
  </property>
</Properties>
</file>