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cahcd-my.sharepoint.com/personal/allison_miller_hcd_ca_gov/Documents/Desktop/Web Requests/HK 2.1.24/"/>
    </mc:Choice>
  </mc:AlternateContent>
  <xr:revisionPtr revIDLastSave="0" documentId="14_{35EE03F4-0157-4826-AF3E-EA4AFC572055}" xr6:coauthVersionLast="47" xr6:coauthVersionMax="47" xr10:uidLastSave="{00000000-0000-0000-0000-000000000000}"/>
  <workbookProtection workbookAlgorithmName="SHA-512" workbookHashValue="+fdclWUuTAETDammACZ3BDUevr4XUauiENTAq7derUo4Fx4gUrEQb+bdzXJgGoL93W4yJsYxW0M2T0bnfaEqlA==" workbookSaltValue="+LiQnt2qZYIEff5RTUBf8g==" workbookSpinCount="100000" lockStructure="1"/>
  <bookViews>
    <workbookView xWindow="-28920" yWindow="-120" windowWidth="29040" windowHeight="15840" xr2:uid="{74FFD5F8-0533-4D40-9870-E27FE03FF282}"/>
  </bookViews>
  <sheets>
    <sheet name="Onsite Information" sheetId="1" r:id="rId1"/>
    <sheet name="Offsite Permanent" sheetId="2" state="veryHidden" r:id="rId2"/>
    <sheet name="HCD USE ONLY" sheetId="3" state="hidden" r:id="rId3"/>
  </sheets>
  <definedNames>
    <definedName name="_xlnm.Print_Area" localSheetId="2">'HCD USE ONLY'!$A$1:$F$18</definedName>
    <definedName name="_xlnm.Print_Area" localSheetId="0">'Onsite Information'!$A$1:$L$59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3" l="1"/>
  <c r="B3" i="3"/>
  <c r="J21" i="1"/>
  <c r="B28" i="3" s="1"/>
  <c r="B19" i="1"/>
  <c r="I19" i="1"/>
  <c r="E19" i="1"/>
  <c r="D19" i="1"/>
  <c r="F15" i="1"/>
  <c r="F14" i="1"/>
  <c r="F13" i="1"/>
  <c r="F12" i="1"/>
  <c r="B41" i="1"/>
  <c r="E14" i="3"/>
  <c r="B31" i="1" l="1"/>
  <c r="C19" i="1"/>
  <c r="J19" i="1"/>
  <c r="K12" i="1"/>
  <c r="D4" i="3" l="1"/>
  <c r="B4" i="3"/>
  <c r="B4" i="2"/>
  <c r="D10" i="2"/>
  <c r="F4" i="3" s="1"/>
  <c r="D3" i="3"/>
  <c r="G16" i="1"/>
  <c r="G15" i="1"/>
  <c r="G14" i="1"/>
  <c r="G13" i="1"/>
  <c r="G12" i="1"/>
  <c r="O10" i="2"/>
  <c r="F10" i="2"/>
  <c r="E10" i="2"/>
  <c r="B5" i="2"/>
  <c r="B6" i="2"/>
  <c r="B7" i="2"/>
  <c r="B8" i="2"/>
  <c r="B9" i="2"/>
  <c r="C10" i="2"/>
  <c r="F3" i="3" s="1"/>
  <c r="H8" i="2"/>
  <c r="G8" i="2"/>
  <c r="H7" i="2"/>
  <c r="G7" i="2"/>
  <c r="H6" i="2"/>
  <c r="G6" i="2"/>
  <c r="H5" i="2"/>
  <c r="G5" i="2"/>
  <c r="H4" i="2"/>
  <c r="G4" i="2"/>
  <c r="C31" i="1"/>
  <c r="F16" i="1"/>
  <c r="L12" i="1"/>
  <c r="L13" i="1"/>
  <c r="L14" i="1"/>
  <c r="L15" i="1"/>
  <c r="L16" i="1"/>
  <c r="K14" i="1"/>
  <c r="F19" i="1" l="1"/>
  <c r="B5" i="3" s="1"/>
  <c r="G19" i="1"/>
  <c r="B6" i="3" s="1"/>
  <c r="B9" i="3"/>
  <c r="B10" i="3"/>
  <c r="E11" i="3" s="1"/>
  <c r="B10" i="2"/>
  <c r="H10" i="2"/>
  <c r="F6" i="3" s="1"/>
  <c r="G10" i="2"/>
  <c r="F5" i="3" s="1"/>
  <c r="L19" i="1"/>
  <c r="D6" i="3" s="1"/>
  <c r="K16" i="1"/>
  <c r="K13" i="1"/>
  <c r="K15" i="1"/>
  <c r="E10" i="3" l="1"/>
  <c r="B12" i="3"/>
  <c r="B7" i="3"/>
  <c r="F7" i="3"/>
  <c r="K19" i="1"/>
  <c r="D5" i="3" s="1"/>
  <c r="D7" i="3" s="1"/>
  <c r="B13" i="3" l="1"/>
  <c r="E12" i="3" s="1"/>
  <c r="C13" i="3" s="1"/>
  <c r="B11" i="3"/>
</calcChain>
</file>

<file path=xl/sharedStrings.xml><?xml version="1.0" encoding="utf-8"?>
<sst xmlns="http://schemas.openxmlformats.org/spreadsheetml/2006/main" count="191" uniqueCount="125">
  <si>
    <t>DEPARTMENT OF HOUSING AND COMMUNITY DEVELOPMENT
DIVISION OF STATE FINANCIAL ASSISTANCE
STATE GRANT MANAGEMENT BRANCH
2020 West El Camino, 4th Floor
Sacramento, CA 95833</t>
  </si>
  <si>
    <t>HOMEKEY PROGRAM</t>
  </si>
  <si>
    <t>Interim to Permanent Conversion Notice</t>
  </si>
  <si>
    <r>
      <rPr>
        <b/>
        <sz val="14"/>
        <color theme="1"/>
        <rFont val="Arial"/>
        <family val="2"/>
      </rPr>
      <t>Instructions:</t>
    </r>
    <r>
      <rPr>
        <sz val="14"/>
        <color theme="1"/>
        <rFont val="Arial"/>
        <family val="2"/>
      </rPr>
      <t xml:space="preserve"> The purpose of this form is to notify the Department of Sponsor's intent to convert their interim Homekey project to permanent housing. Please fill out this form and submit it to the Department prior to beginning construction or rehabilitation. Forms should be submitted to your assigned State Grant Management Representative for the respective funding Round and Contract Number.</t>
    </r>
  </si>
  <si>
    <t>HCD Contract Number:</t>
  </si>
  <si>
    <t>Project Name:</t>
  </si>
  <si>
    <t>Sponsor Name:</t>
  </si>
  <si>
    <t>Preparer Name, Title:</t>
  </si>
  <si>
    <t>Preparer phone number:</t>
  </si>
  <si>
    <t>Preparer Email:</t>
  </si>
  <si>
    <t>Current Unit Mix</t>
  </si>
  <si>
    <t>New Onsite Unit Mix Proposal</t>
  </si>
  <si>
    <t>Please fill out the following unit mix table with information regarding the current interim project site per the Standard Agreement, including tenants currently housed.</t>
  </si>
  <si>
    <r>
      <t xml:space="preserve">Please fill out the following unit mix table with information regarding the planned permanent project site.
</t>
    </r>
    <r>
      <rPr>
        <i/>
        <sz val="12"/>
        <color theme="1"/>
        <rFont val="Arial"/>
        <family val="2"/>
      </rPr>
      <t xml:space="preserve">Note: Planned project must be projected to serve a number of people higher than or equal to the existing occupancy </t>
    </r>
    <r>
      <rPr>
        <b/>
        <i/>
        <sz val="12"/>
        <color theme="1"/>
        <rFont val="Arial"/>
        <family val="2"/>
      </rPr>
      <t>or</t>
    </r>
    <r>
      <rPr>
        <i/>
        <sz val="12"/>
        <color theme="1"/>
        <rFont val="Arial"/>
        <family val="2"/>
      </rPr>
      <t xml:space="preserve"> must provide the same or higher square footage in the site. Projected number of people served is based on the average of the minimum and maximum capacity of planned units.</t>
    </r>
  </si>
  <si>
    <t>Unit Size</t>
  </si>
  <si>
    <t>Number of Interim Created</t>
  </si>
  <si>
    <t xml:space="preserve">Approx. Square Footage of each Unit </t>
  </si>
  <si>
    <t>Number of Units Currently Occupied</t>
  </si>
  <si>
    <t xml:space="preserve">Individuals Currently Housed in Units </t>
  </si>
  <si>
    <r>
      <rPr>
        <b/>
        <sz val="11"/>
        <color theme="1"/>
        <rFont val="Arial"/>
        <family val="2"/>
      </rPr>
      <t>Minimum Individuals to be Housed in Units</t>
    </r>
    <r>
      <rPr>
        <u/>
        <sz val="12"/>
        <color theme="10"/>
        <rFont val="Arial"/>
        <family val="2"/>
      </rPr>
      <t xml:space="preserve">
</t>
    </r>
    <r>
      <rPr>
        <i/>
        <u/>
        <sz val="10"/>
        <color theme="10"/>
        <rFont val="Arial"/>
        <family val="2"/>
      </rPr>
      <t>Per the 2017 UMR Regulations</t>
    </r>
  </si>
  <si>
    <t>Maximum Individuals to be Housed</t>
  </si>
  <si>
    <t>Planned Number of Units</t>
  </si>
  <si>
    <t>Approx. Planned Square Footage of each Unit</t>
  </si>
  <si>
    <t>Studio</t>
  </si>
  <si>
    <t>1 Bedroom</t>
  </si>
  <si>
    <t>2 Bedroom</t>
  </si>
  <si>
    <t>3 Bedroom</t>
  </si>
  <si>
    <t>4+ Bedroom</t>
  </si>
  <si>
    <t>Manager/Staff Units</t>
  </si>
  <si>
    <t>N/A</t>
  </si>
  <si>
    <t>Communal/Service Spaces (cumulative sq ft)</t>
  </si>
  <si>
    <t>Total:</t>
  </si>
  <si>
    <t>Will this be an occupied rehab (tenants residing on site during construction)?</t>
  </si>
  <si>
    <t>Select One</t>
  </si>
  <si>
    <t>Has offsite interim housing been secured for the duration of construction?</t>
  </si>
  <si>
    <t>(Estimated) End Date of Construction:</t>
  </si>
  <si>
    <r>
      <t xml:space="preserve">If yes, please name the entity(ies) to be added to the Standard Agreement. If forming a new Special Purpose Entity, please include the full name and the name of the Managing Partner, if applicable.
</t>
    </r>
    <r>
      <rPr>
        <i/>
        <sz val="12"/>
        <color theme="1"/>
        <rFont val="Arial"/>
        <family val="2"/>
      </rPr>
      <t>Note: Original Grantee(s) will remain liable to the Department for compliance with and the performance of all Program requirements regardless of any Department-approved transfer or assignment of interest.</t>
    </r>
  </si>
  <si>
    <r>
      <t xml:space="preserve">Offsite Housing Information
</t>
    </r>
    <r>
      <rPr>
        <i/>
        <sz val="14"/>
        <color theme="1"/>
        <rFont val="Arial"/>
        <family val="2"/>
      </rPr>
      <t>If doing an occupied rehabilitation, you may skip this table and proceed to the next section
If permanently housing tenants offsite using Homekey funds, please notify your State Grant Management Representative</t>
    </r>
  </si>
  <si>
    <t>Site Location</t>
  </si>
  <si>
    <t>Number of Interim Units or Beds Available for Homekey tenants</t>
  </si>
  <si>
    <t>Number of Individuals staying in offsite interim housing</t>
  </si>
  <si>
    <t>How long is planned tenancy at offsite housing? (in months)</t>
  </si>
  <si>
    <t>What is the maximum length of time (in months) offsite housing will accommodate Homekey tenants? If no limit, input "N/A"</t>
  </si>
  <si>
    <t>Will Services be provided to tenants at off-site location(s)?</t>
  </si>
  <si>
    <t>Additional Comments</t>
  </si>
  <si>
    <t>Narrative Questions</t>
  </si>
  <si>
    <r>
      <t xml:space="preserve">1. Please describe the changes that will be made to units during the rehabilitation </t>
    </r>
    <r>
      <rPr>
        <i/>
        <sz val="12"/>
        <color theme="1"/>
        <rFont val="Arial"/>
        <family val="2"/>
      </rPr>
      <t>(e.g. installation of kitchenettes, ADA upgrades, combining of units, etc.)</t>
    </r>
  </si>
  <si>
    <t>2. Please provide details on the proposed timeline for the conversion of this project from Interim to Permanent as summarized in Row 21. Include contractor selection process plan and anticipated date that full occupancy will be reached after construction is finished.</t>
  </si>
  <si>
    <t xml:space="preserve">3. If applicable, please describe plans to relocate and house existing tenants at the location(s) listed in the Offsite Housing Information table above during the interim to permanent transition. Include the type of offsite interim housing selected and services that will be available. Refer to the Homekey Conversion and Relocation FAQ located at https://homekey.hcd.ca.gov/monitoring-forms-and-disbursement </t>
  </si>
  <si>
    <t>4. Please describe the proposed changes in number of units between the current interim and proposed permanent unit mixes, as applicable. If the proposed total number of permanent units AND total overall capacity is lower than that of the current interim units, please provide justification for the reduction.</t>
  </si>
  <si>
    <t>5. If tenants are being displaced by a reduction in units during the transition, please describe how Sponsor will ensure that displaced tenants will be relocated into permanent housing units.</t>
  </si>
  <si>
    <t>Certification</t>
  </si>
  <si>
    <t xml:space="preserve">     Date</t>
  </si>
  <si>
    <t xml:space="preserve">    Name of HCD Manager</t>
  </si>
  <si>
    <t>Offsite Housing Mix</t>
  </si>
  <si>
    <r>
      <rPr>
        <b/>
        <sz val="12"/>
        <color theme="1"/>
        <rFont val="Arial"/>
        <family val="2"/>
      </rPr>
      <t xml:space="preserve">This sheet is only for permanent housing units created offsite from the Homekey project site. </t>
    </r>
    <r>
      <rPr>
        <sz val="12"/>
        <color theme="1"/>
        <rFont val="Arial"/>
        <family val="2"/>
      </rPr>
      <t xml:space="preserve">
Please fill out the following table with information units for Homekey tenants being permanently housed offsite.</t>
    </r>
  </si>
  <si>
    <t>Original Square Footage per Unit</t>
  </si>
  <si>
    <t>Number of Permanent Units</t>
  </si>
  <si>
    <t>Approx. Square Footage of each Unit</t>
  </si>
  <si>
    <t>Units Occupied</t>
  </si>
  <si>
    <t>Individuals Housed</t>
  </si>
  <si>
    <t>Communal/Service Spaces</t>
  </si>
  <si>
    <t>Please provide an explanation as to why you are requesting that Homekey tenants be permanently housed offsite.</t>
  </si>
  <si>
    <t>Please provide a detailed explanation of the proposed plan for the original site that was acquired with Homekey award funds.</t>
  </si>
  <si>
    <t>Worksheet (HCD USE ONLY)</t>
  </si>
  <si>
    <t>Current Unit Mix Totals</t>
  </si>
  <si>
    <t>New Onsite Unit Mix Proposal Totals</t>
  </si>
  <si>
    <t>New Offsite Unit Mix Proposal Totals</t>
  </si>
  <si>
    <t>Number of Interim Units Created:</t>
  </si>
  <si>
    <t>Planned Number of Perm Units:</t>
  </si>
  <si>
    <t xml:space="preserve"> Total Square Footage:</t>
  </si>
  <si>
    <t>Total Planned Square Footage:</t>
  </si>
  <si>
    <t>Min # of Individuals Housed:</t>
  </si>
  <si>
    <t>Minimum Individuals Housed:</t>
  </si>
  <si>
    <t>Max # of Individuals Housed:</t>
  </si>
  <si>
    <t>Maximum Individuals Housed:</t>
  </si>
  <si>
    <t>Average Number of Individuals Housed</t>
  </si>
  <si>
    <t xml:space="preserve">Total Proposed On and Offsite Housing </t>
  </si>
  <si>
    <t>Change in Units and Square Footage</t>
  </si>
  <si>
    <t>Number of Perm Units:</t>
  </si>
  <si>
    <t>Approx. Square Footage:</t>
  </si>
  <si>
    <t>Change in # of Units:</t>
  </si>
  <si>
    <t>Units Occupied:</t>
  </si>
  <si>
    <t>Change in Square Footage:</t>
  </si>
  <si>
    <t>Change in Average Housing Capacity:</t>
  </si>
  <si>
    <t>SGM Rep Analysis Checklist</t>
  </si>
  <si>
    <t>If  average housing capacity, number of units and square footage are ALL reduced in the proposed permanent housing mix, Grantee will need to adjust conversion plan to prevent reduction in at least one category.</t>
  </si>
  <si>
    <t>Question</t>
  </si>
  <si>
    <t>Y/N</t>
  </si>
  <si>
    <t>Notes</t>
  </si>
  <si>
    <t>1. Will a Standard Agreement Amendment be required?</t>
  </si>
  <si>
    <t>1a. For a Unit Mix change? (Compare permanent unit mix on this form to SA unit mix)</t>
  </si>
  <si>
    <r>
      <t>1b. For an Ownership Transfer?</t>
    </r>
    <r>
      <rPr>
        <i/>
        <sz val="12"/>
        <color theme="1"/>
        <rFont val="Arial"/>
        <family val="2"/>
      </rPr>
      <t xml:space="preserve"> Refer to cell B22 on first tab</t>
    </r>
    <r>
      <rPr>
        <sz val="12"/>
        <color theme="1"/>
        <rFont val="Arial"/>
        <family val="2"/>
      </rPr>
      <t xml:space="preserve">
Include in Notes if Ownership Transfer Amendment is already underway</t>
    </r>
  </si>
  <si>
    <t>1c. For Other Reason? (explain in notes)</t>
  </si>
  <si>
    <t xml:space="preserve">2. If Sponsor/Grantee reported that they have submitted a 55-year covenant, do we already have that in our file? 
</t>
  </si>
  <si>
    <t>2a. If yes, what is the status of the covenant?</t>
  </si>
  <si>
    <t>2b. If no, enter this date into the Tracker as a reminder to follow up with the Grantee for a draft 55-Year Covenant</t>
  </si>
  <si>
    <t xml:space="preserve">3. Did Sponsor adequately answer each question in the narrative section? </t>
  </si>
  <si>
    <t>4. Is the Sponsor's plan for tenants a best practice,meeting the minimum standard, or out of compliance? (refer to responses to questions 3 and 5)</t>
  </si>
  <si>
    <t>5. Is Sponsor's plan for site conversion and changes to the site before and after acceptable? (refer to question 4 and cell I7 in the table above)</t>
  </si>
  <si>
    <r>
      <t xml:space="preserve">6. Enter "Yes" once you have input the following into the appropriate Homekey round tracker:
-Conversion Notice Section (as applicable)
-Due date of Use Restriction (cell B18)
</t>
    </r>
    <r>
      <rPr>
        <i/>
        <sz val="12"/>
        <color theme="1"/>
        <rFont val="Arial"/>
        <family val="2"/>
      </rPr>
      <t>Note: These dates may change over time as construction timelines fluctuate - adjust the tracker as needed, but do not change this interim to perm workbook.</t>
    </r>
  </si>
  <si>
    <t>Rep Name:</t>
  </si>
  <si>
    <t>Initials</t>
  </si>
  <si>
    <t>Date</t>
  </si>
  <si>
    <t>HCD Manager Approval</t>
  </si>
  <si>
    <t>Name and Title of Grantee Representative</t>
  </si>
  <si>
    <r>
      <rPr>
        <b/>
        <sz val="12"/>
        <color theme="1"/>
        <rFont val="Arial"/>
        <family val="2"/>
      </rPr>
      <t>Start Date of Construction:</t>
    </r>
    <r>
      <rPr>
        <sz val="12"/>
        <color theme="1"/>
        <rFont val="Arial"/>
        <family val="2"/>
      </rPr>
      <t xml:space="preserve">
</t>
    </r>
    <r>
      <rPr>
        <i/>
        <sz val="12"/>
        <color theme="1"/>
        <rFont val="Arial"/>
        <family val="2"/>
      </rPr>
      <t>Please keep your Grant Management Representative apprised of changes to your construction timeline after submitting this form</t>
    </r>
  </si>
  <si>
    <t>Contract #</t>
  </si>
  <si>
    <t>Manager Final Decision:</t>
  </si>
  <si>
    <t>Manager Explanation of Decision:</t>
  </si>
  <si>
    <t>Funding Source</t>
  </si>
  <si>
    <t>Amount</t>
  </si>
  <si>
    <t>Status</t>
  </si>
  <si>
    <t>Please list non-Homekey funding sources that will be used to accomplish conversion of the project and sustain ongoing operations.</t>
  </si>
  <si>
    <r>
      <t xml:space="preserve">Funding Commitments
</t>
    </r>
    <r>
      <rPr>
        <i/>
        <sz val="14"/>
        <color theme="1"/>
        <rFont val="Arial"/>
        <family val="2"/>
      </rPr>
      <t>For any new sources since initial application, please attach proof of commitments</t>
    </r>
  </si>
  <si>
    <t>Planned Use</t>
  </si>
  <si>
    <t>Source Type</t>
  </si>
  <si>
    <t>Proof of Commitment Attached</t>
  </si>
  <si>
    <r>
      <t xml:space="preserve">***By signing this request, I certify to the best of my knowledge and belief that the information presented in this form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r>
      <rPr>
        <b/>
        <i/>
        <sz val="12"/>
        <color theme="1"/>
        <rFont val="Arial"/>
        <family val="2"/>
      </rPr>
      <t>By signing this request, I acknowledge that outcomes of the decisions made during conversion of this project and any public inquiries regarding construction, tenant relocation and other uses of Homekey award funds are my responsibility as the authorized representative of the Homekey program Sponsor. The certification of this form does not reflect the Department's endorsement of my proposed plan for conversion to permanent housing, and it is incumbent upon me to exercise best practices and review recommended guidance to ensure the best possible outcomes for beneficiaries of Homekey funds and the awarded jurisdiction.</t>
    </r>
  </si>
  <si>
    <t>The Department will not subordinate of any part of the Homekey use restriction to the loan nor the ability of the Department to recapture grant funds. The Department may consider a Standstill Agreement of the enforceability provisions of the SA in the event of a breach to allow the subordinate lender to cure the breach if the Grantee is unable to do so. The Department requires a minimum of 60 days to review a request for a standstill agreement.  Grantees will be expected to coordinate with their lenders accordingly. 
By signing this request, I acknowledge that I have read and understand this policy.</t>
  </si>
  <si>
    <r>
      <t xml:space="preserve">Will Site Control be Transferred to a New Owner/Operator? 
</t>
    </r>
    <r>
      <rPr>
        <i/>
        <sz val="12"/>
        <color theme="1"/>
        <rFont val="Arial"/>
        <family val="2"/>
      </rPr>
      <t>If Yes, a Standard Agreement amendment will be required. Special Purpose entities are considered new organizations, even if managed by existing Grantees.</t>
    </r>
  </si>
  <si>
    <r>
      <rPr>
        <b/>
        <sz val="12"/>
        <color theme="1"/>
        <rFont val="Arial"/>
        <family val="2"/>
      </rPr>
      <t>Deadline for submission of 55 year Use Restriction:</t>
    </r>
    <r>
      <rPr>
        <u/>
        <sz val="12"/>
        <color theme="10"/>
        <rFont val="Arial"/>
        <family val="2"/>
      </rPr>
      <t xml:space="preserve">
</t>
    </r>
    <r>
      <rPr>
        <i/>
        <sz val="12"/>
        <color theme="1"/>
        <rFont val="Arial"/>
        <family val="2"/>
      </rPr>
      <t xml:space="preserve">Please review SGM's </t>
    </r>
    <r>
      <rPr>
        <b/>
        <i/>
        <u/>
        <sz val="12"/>
        <color theme="4" tint="-0.249977111117893"/>
        <rFont val="Arial"/>
        <family val="2"/>
      </rPr>
      <t>Use Restriction Guidelines</t>
    </r>
    <r>
      <rPr>
        <i/>
        <sz val="12"/>
        <color theme="1"/>
        <rFont val="Arial"/>
        <family val="2"/>
      </rPr>
      <t xml:space="preserve"> prior to submitting Covenant or Regulatory Agreement. </t>
    </r>
  </si>
  <si>
    <r>
      <rPr>
        <b/>
        <sz val="12"/>
        <rFont val="Arial"/>
        <family val="2"/>
      </rPr>
      <t xml:space="preserve">Lien Priority: </t>
    </r>
    <r>
      <rPr>
        <sz val="12"/>
        <rFont val="Arial"/>
        <family val="2"/>
      </rPr>
      <t>Homekey must remain senior to any newly contemplated loans, including, but not limited to, new construction financing. If you need the Department to consider a standstill agreement, we will need 60 days to review all funding commitments and the 55-year use restriction. Please select the applicable category or reach out to your Representative for more information.</t>
    </r>
  </si>
  <si>
    <t>Last Updated: 2/5/2024</t>
  </si>
  <si>
    <t>2c. Grantee's next steps for handling new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</si>
</sst>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2"/>
      <color theme="1"/>
      <name val="Arial"/>
      <family val="2"/>
    </font>
    <font>
      <sz val="12"/>
      <color theme="1"/>
      <name val="Arial"/>
      <family val="2"/>
    </font>
    <font>
      <b/>
      <sz val="12"/>
      <color theme="1"/>
      <name val="Arial"/>
      <family val="2"/>
    </font>
    <font>
      <b/>
      <sz val="12"/>
      <name val="Arial"/>
      <family val="2"/>
    </font>
    <font>
      <b/>
      <sz val="12"/>
      <color rgb="FF000000"/>
      <name val="Arial"/>
      <family val="2"/>
    </font>
    <font>
      <b/>
      <sz val="18"/>
      <color theme="1"/>
      <name val="Arial"/>
      <family val="2"/>
    </font>
    <font>
      <b/>
      <sz val="11"/>
      <name val="Arial"/>
      <family val="2"/>
    </font>
    <font>
      <sz val="11"/>
      <name val="Arial"/>
      <family val="2"/>
    </font>
    <font>
      <i/>
      <sz val="12"/>
      <color theme="1"/>
      <name val="Arial"/>
      <family val="2"/>
    </font>
    <font>
      <u/>
      <sz val="12"/>
      <color theme="10"/>
      <name val="Arial"/>
      <family val="2"/>
    </font>
    <font>
      <i/>
      <u/>
      <sz val="10"/>
      <color theme="10"/>
      <name val="Arial"/>
      <family val="2"/>
    </font>
    <font>
      <b/>
      <sz val="11"/>
      <color theme="1"/>
      <name val="Arial"/>
      <family val="2"/>
    </font>
    <font>
      <sz val="14"/>
      <color theme="1"/>
      <name val="Arial"/>
      <family val="2"/>
    </font>
    <font>
      <b/>
      <i/>
      <sz val="12"/>
      <color theme="1"/>
      <name val="Arial"/>
      <family val="2"/>
    </font>
    <font>
      <i/>
      <sz val="14"/>
      <color theme="1"/>
      <name val="Arial"/>
      <family val="2"/>
    </font>
    <font>
      <sz val="11"/>
      <color theme="1"/>
      <name val="Arial"/>
      <family val="2"/>
    </font>
    <font>
      <sz val="12"/>
      <color rgb="FFFF0000"/>
      <name val="Arial"/>
      <family val="2"/>
    </font>
    <font>
      <sz val="12"/>
      <name val="Arial"/>
      <family val="2"/>
    </font>
    <font>
      <b/>
      <u/>
      <sz val="12"/>
      <color theme="1"/>
      <name val="Arial"/>
      <family val="2"/>
    </font>
    <font>
      <b/>
      <u/>
      <sz val="12"/>
      <name val="Arial"/>
      <family val="2"/>
    </font>
    <font>
      <b/>
      <sz val="13"/>
      <color theme="3"/>
      <name val="Arial"/>
      <family val="2"/>
    </font>
    <font>
      <b/>
      <sz val="14"/>
      <color theme="1"/>
      <name val="Arial"/>
      <family val="2"/>
    </font>
    <font>
      <b/>
      <sz val="16"/>
      <color theme="3"/>
      <name val="Arial"/>
      <family val="2"/>
    </font>
    <font>
      <b/>
      <i/>
      <u/>
      <sz val="12"/>
      <color theme="4" tint="-0.249977111117893"/>
      <name val="Arial"/>
      <family val="2"/>
    </font>
  </fonts>
  <fills count="10">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
      <patternFill patternType="darkTrellis">
        <bgColor theme="0"/>
      </patternFill>
    </fill>
    <fill>
      <patternFill patternType="darkTrellis"/>
    </fill>
    <fill>
      <patternFill patternType="solid">
        <fgColor theme="9" tint="0.59999389629810485"/>
        <bgColor indexed="64"/>
      </patternFill>
    </fill>
    <fill>
      <patternFill patternType="solid">
        <fgColor theme="9" tint="0.79998168889431442"/>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rgb="FF000000"/>
      </left>
      <right style="thin">
        <color indexed="64"/>
      </right>
      <top style="thin">
        <color indexed="64"/>
      </top>
      <bottom/>
      <diagonal/>
    </border>
    <border>
      <left style="thin">
        <color indexed="64"/>
      </left>
      <right style="medium">
        <color rgb="FF000000"/>
      </right>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xf numFmtId="0" fontId="20" fillId="0" borderId="42" applyNumberFormat="0" applyFill="0" applyAlignment="0" applyProtection="0"/>
  </cellStyleXfs>
  <cellXfs count="295">
    <xf numFmtId="0" fontId="0" fillId="0" borderId="0" xfId="0"/>
    <xf numFmtId="0" fontId="6" fillId="4" borderId="0" xfId="0" applyFont="1" applyFill="1" applyBorder="1" applyAlignment="1">
      <alignment horizontal="center" vertical="center" shrinkToFit="1"/>
    </xf>
    <xf numFmtId="0" fontId="0" fillId="0" borderId="4" xfId="0" applyBorder="1"/>
    <xf numFmtId="0" fontId="6" fillId="0" borderId="5" xfId="0" applyFont="1" applyBorder="1" applyAlignment="1">
      <alignment horizontal="center" wrapText="1"/>
    </xf>
    <xf numFmtId="0" fontId="3" fillId="0" borderId="1" xfId="0" applyFont="1" applyBorder="1" applyAlignment="1" applyProtection="1">
      <alignment horizontal="left" vertical="center" indent="1"/>
      <protection locked="0"/>
    </xf>
    <xf numFmtId="0" fontId="4" fillId="0" borderId="4" xfId="0" applyFont="1" applyBorder="1" applyAlignment="1" applyProtection="1">
      <alignment horizontal="left" vertical="center" wrapText="1" indent="1"/>
      <protection locked="0"/>
    </xf>
    <xf numFmtId="1" fontId="7" fillId="2" borderId="5" xfId="0" applyNumberFormat="1" applyFont="1" applyFill="1" applyBorder="1" applyAlignment="1" applyProtection="1">
      <alignment horizontal="center" vertical="center" shrinkToFit="1"/>
      <protection locked="0"/>
    </xf>
    <xf numFmtId="0" fontId="2" fillId="0" borderId="7" xfId="0" applyFont="1" applyBorder="1" applyAlignment="1">
      <alignment horizontal="right"/>
    </xf>
    <xf numFmtId="0" fontId="6" fillId="0" borderId="13" xfId="0" applyFont="1" applyBorder="1" applyAlignment="1" applyProtection="1">
      <alignment horizontal="center" vertical="center"/>
      <protection locked="0"/>
    </xf>
    <xf numFmtId="1" fontId="7" fillId="5" borderId="5" xfId="0" applyNumberFormat="1" applyFont="1" applyFill="1" applyBorder="1" applyAlignment="1" applyProtection="1">
      <alignment horizontal="center" vertical="center" shrinkToFit="1"/>
      <protection locked="0"/>
    </xf>
    <xf numFmtId="0" fontId="0" fillId="0" borderId="6" xfId="0" applyBorder="1" applyAlignment="1">
      <alignment horizontal="center" vertical="center"/>
    </xf>
    <xf numFmtId="0" fontId="6" fillId="0" borderId="23" xfId="0" applyFont="1" applyBorder="1" applyAlignment="1">
      <alignment horizontal="center" wrapText="1"/>
    </xf>
    <xf numFmtId="0" fontId="6" fillId="0" borderId="36" xfId="0" applyFont="1" applyBorder="1" applyAlignment="1">
      <alignment horizontal="center" wrapText="1"/>
    </xf>
    <xf numFmtId="0" fontId="9" fillId="0" borderId="16" xfId="2" applyBorder="1" applyAlignment="1">
      <alignment horizontal="center" wrapText="1"/>
    </xf>
    <xf numFmtId="0" fontId="11" fillId="0" borderId="12" xfId="0" applyFont="1" applyBorder="1" applyAlignment="1">
      <alignment horizontal="center" wrapText="1"/>
    </xf>
    <xf numFmtId="1" fontId="7" fillId="6" borderId="0" xfId="0" applyNumberFormat="1" applyFont="1" applyFill="1" applyBorder="1" applyAlignment="1" applyProtection="1">
      <alignment horizontal="center" vertical="center" shrinkToFit="1"/>
    </xf>
    <xf numFmtId="0" fontId="0" fillId="7" borderId="12" xfId="0" applyFill="1" applyBorder="1" applyProtection="1"/>
    <xf numFmtId="0" fontId="2" fillId="0" borderId="22" xfId="0" applyFont="1" applyBorder="1" applyAlignment="1">
      <alignment horizontal="right"/>
    </xf>
    <xf numFmtId="0" fontId="6" fillId="0" borderId="3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0" borderId="4" xfId="0" applyFont="1" applyBorder="1" applyAlignment="1">
      <alignment horizontal="center" wrapText="1"/>
    </xf>
    <xf numFmtId="0" fontId="6" fillId="0" borderId="8" xfId="0" applyFont="1" applyBorder="1" applyAlignment="1" applyProtection="1">
      <alignment horizontal="center" vertical="center"/>
      <protection locked="0"/>
    </xf>
    <xf numFmtId="1" fontId="6" fillId="0" borderId="8" xfId="0" applyNumberFormat="1" applyFont="1" applyBorder="1" applyAlignment="1" applyProtection="1">
      <alignment horizontal="center" vertical="center"/>
      <protection locked="0"/>
    </xf>
    <xf numFmtId="0" fontId="6" fillId="0" borderId="5" xfId="0" applyFont="1" applyFill="1" applyBorder="1" applyAlignment="1">
      <alignment horizontal="center" wrapTex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1" fontId="7" fillId="6" borderId="5" xfId="0" applyNumberFormat="1" applyFont="1" applyFill="1" applyBorder="1" applyAlignment="1" applyProtection="1">
      <alignment horizontal="center" vertical="center" shrinkToFit="1"/>
    </xf>
    <xf numFmtId="0" fontId="6" fillId="0" borderId="37" xfId="0" applyFont="1" applyBorder="1" applyAlignment="1">
      <alignment horizontal="center" wrapText="1"/>
    </xf>
    <xf numFmtId="1" fontId="15" fillId="0" borderId="5" xfId="0" applyNumberFormat="1" applyFont="1" applyBorder="1" applyAlignment="1">
      <alignment horizontal="center" vertical="center"/>
    </xf>
    <xf numFmtId="1" fontId="6" fillId="0" borderId="37" xfId="0" applyNumberFormat="1" applyFont="1" applyBorder="1" applyAlignment="1" applyProtection="1">
      <alignment horizontal="center" vertical="center"/>
      <protection locked="0"/>
    </xf>
    <xf numFmtId="0" fontId="0" fillId="0" borderId="4" xfId="0" applyBorder="1" applyAlignment="1">
      <alignment wrapText="1"/>
    </xf>
    <xf numFmtId="0" fontId="0" fillId="7" borderId="6" xfId="0" applyFill="1" applyBorder="1" applyProtection="1"/>
    <xf numFmtId="1" fontId="2" fillId="0" borderId="8" xfId="0" applyNumberFormat="1" applyFont="1" applyBorder="1" applyAlignment="1">
      <alignment horizontal="center" vertical="center"/>
    </xf>
    <xf numFmtId="0" fontId="2" fillId="0" borderId="21" xfId="0" applyFont="1" applyBorder="1" applyAlignment="1" applyProtection="1">
      <alignment horizontal="center" vertical="center"/>
      <protection locked="0"/>
    </xf>
    <xf numFmtId="0" fontId="0" fillId="0" borderId="23" xfId="0" applyBorder="1" applyAlignment="1">
      <alignment wrapText="1"/>
    </xf>
    <xf numFmtId="0" fontId="0" fillId="0" borderId="0" xfId="0" applyAlignment="1">
      <alignment horizontal="center" vertical="center"/>
    </xf>
    <xf numFmtId="0" fontId="0" fillId="0" borderId="34" xfId="0" applyBorder="1"/>
    <xf numFmtId="0" fontId="0" fillId="0" borderId="44" xfId="0" applyBorder="1"/>
    <xf numFmtId="0" fontId="0" fillId="0" borderId="7" xfId="0" applyBorder="1" applyAlignment="1" applyProtection="1">
      <alignment vertical="center" wrapText="1"/>
      <protection locked="0"/>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2" fillId="0" borderId="22" xfId="0" applyFont="1" applyBorder="1" applyAlignment="1" applyProtection="1">
      <alignment horizontal="left" vertical="center" wrapText="1" indent="1"/>
      <protection locked="0"/>
    </xf>
    <xf numFmtId="0" fontId="6" fillId="0" borderId="53" xfId="0" applyFont="1" applyBorder="1" applyAlignment="1">
      <alignment horizontal="center" wrapText="1"/>
    </xf>
    <xf numFmtId="0" fontId="9" fillId="0" borderId="54" xfId="2" applyBorder="1" applyAlignment="1">
      <alignment horizontal="center" wrapText="1"/>
    </xf>
    <xf numFmtId="0" fontId="0" fillId="0" borderId="53" xfId="0" applyBorder="1"/>
    <xf numFmtId="1" fontId="7" fillId="5" borderId="54" xfId="0" applyNumberFormat="1" applyFont="1" applyFill="1" applyBorder="1" applyAlignment="1" applyProtection="1">
      <alignment horizontal="center" vertical="center" shrinkToFit="1"/>
      <protection locked="0"/>
    </xf>
    <xf numFmtId="0" fontId="0" fillId="0" borderId="55" xfId="0" applyBorder="1" applyAlignment="1">
      <alignment horizontal="left"/>
    </xf>
    <xf numFmtId="0" fontId="0" fillId="0" borderId="55" xfId="0" applyBorder="1" applyAlignment="1">
      <alignment wrapText="1"/>
    </xf>
    <xf numFmtId="0" fontId="0" fillId="7" borderId="56" xfId="0" applyFill="1" applyBorder="1" applyProtection="1"/>
    <xf numFmtId="0" fontId="0" fillId="7" borderId="57" xfId="0" applyFill="1" applyBorder="1" applyProtection="1"/>
    <xf numFmtId="0" fontId="17" fillId="0" borderId="0" xfId="0" applyFont="1" applyFill="1" applyBorder="1" applyAlignment="1">
      <alignment horizontal="center"/>
    </xf>
    <xf numFmtId="0" fontId="17" fillId="0" borderId="0" xfId="0" applyFont="1" applyFill="1"/>
    <xf numFmtId="0" fontId="2" fillId="0" borderId="5" xfId="0" applyFont="1" applyBorder="1" applyAlignment="1" applyProtection="1">
      <alignment vertical="center" wrapText="1"/>
      <protection locked="0"/>
    </xf>
    <xf numFmtId="0" fontId="17" fillId="2" borderId="4" xfId="0" applyNumberFormat="1" applyFont="1" applyFill="1" applyBorder="1" applyAlignment="1" applyProtection="1">
      <alignment horizontal="left" vertical="center" wrapText="1" shrinkToFit="1"/>
      <protection locked="0"/>
    </xf>
    <xf numFmtId="1" fontId="17" fillId="2" borderId="5" xfId="0" applyNumberFormat="1" applyFont="1" applyFill="1" applyBorder="1" applyAlignment="1" applyProtection="1">
      <alignment horizontal="center" vertical="center" shrinkToFit="1"/>
      <protection locked="0"/>
    </xf>
    <xf numFmtId="1" fontId="17" fillId="2" borderId="5" xfId="0" applyNumberFormat="1" applyFont="1" applyFill="1" applyBorder="1" applyAlignment="1" applyProtection="1">
      <alignment horizontal="center" vertical="center" wrapText="1" shrinkToFit="1"/>
      <protection locked="0"/>
    </xf>
    <xf numFmtId="1" fontId="17" fillId="2" borderId="15" xfId="0" applyNumberFormat="1" applyFont="1" applyFill="1" applyBorder="1" applyAlignment="1" applyProtection="1">
      <alignment horizontal="center" vertical="center" shrinkToFit="1"/>
      <protection locked="0"/>
    </xf>
    <xf numFmtId="1" fontId="17" fillId="2" borderId="0" xfId="0" applyNumberFormat="1" applyFont="1" applyFill="1" applyBorder="1" applyAlignment="1" applyProtection="1">
      <alignment horizontal="center" vertical="center" shrinkToFit="1"/>
      <protection locked="0"/>
    </xf>
    <xf numFmtId="1" fontId="17" fillId="2" borderId="43" xfId="0" applyNumberFormat="1"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17" fillId="2" borderId="5" xfId="0" applyNumberFormat="1" applyFont="1" applyFill="1" applyBorder="1" applyAlignment="1" applyProtection="1">
      <alignment horizontal="center" vertical="center" shrinkToFit="1"/>
      <protection locked="0"/>
    </xf>
    <xf numFmtId="0" fontId="17" fillId="2" borderId="5" xfId="0" applyNumberFormat="1" applyFont="1" applyFill="1" applyBorder="1" applyAlignment="1" applyProtection="1">
      <alignment horizontal="left" vertical="center" shrinkToFit="1"/>
      <protection locked="0"/>
    </xf>
    <xf numFmtId="164" fontId="17" fillId="2" borderId="5" xfId="0" applyNumberFormat="1" applyFont="1" applyFill="1" applyBorder="1" applyAlignment="1" applyProtection="1">
      <alignment horizontal="center" vertical="center" shrinkToFit="1"/>
      <protection locked="0"/>
    </xf>
    <xf numFmtId="0" fontId="17" fillId="2" borderId="5" xfId="0" applyNumberFormat="1" applyFont="1" applyFill="1" applyBorder="1" applyAlignment="1" applyProtection="1">
      <alignment horizontal="center" vertical="center" wrapText="1" shrinkToFit="1"/>
      <protection locked="0"/>
    </xf>
    <xf numFmtId="0" fontId="3" fillId="5" borderId="5" xfId="0" applyNumberFormat="1" applyFont="1" applyFill="1" applyBorder="1" applyAlignment="1" applyProtection="1">
      <alignment horizontal="right" vertical="center" shrinkToFit="1"/>
      <protection locked="0"/>
    </xf>
    <xf numFmtId="0" fontId="2" fillId="0" borderId="5" xfId="0" applyFont="1" applyBorder="1" applyAlignment="1">
      <alignment horizontal="center" vertical="center" wrapText="1"/>
    </xf>
    <xf numFmtId="0" fontId="17" fillId="0" borderId="4" xfId="0" applyFont="1" applyFill="1" applyBorder="1" applyAlignment="1" applyProtection="1">
      <alignment horizontal="right"/>
      <protection locked="0"/>
    </xf>
    <xf numFmtId="0" fontId="0" fillId="0" borderId="6" xfId="0" applyFill="1" applyBorder="1" applyAlignment="1" applyProtection="1">
      <alignment horizontal="center"/>
      <protection locked="0"/>
    </xf>
    <xf numFmtId="1" fontId="0" fillId="0" borderId="6" xfId="0" applyNumberFormat="1" applyFill="1" applyBorder="1" applyAlignment="1" applyProtection="1">
      <alignment horizontal="center"/>
      <protection locked="0"/>
    </xf>
    <xf numFmtId="0" fontId="17" fillId="0" borderId="22" xfId="0" applyFont="1" applyFill="1" applyBorder="1" applyAlignment="1" applyProtection="1">
      <alignment horizontal="right"/>
      <protection locked="0"/>
    </xf>
    <xf numFmtId="0" fontId="0" fillId="0" borderId="33" xfId="0" applyFill="1" applyBorder="1" applyAlignment="1" applyProtection="1">
      <alignment horizontal="center"/>
      <protection locked="0"/>
    </xf>
    <xf numFmtId="0" fontId="0" fillId="0" borderId="4" xfId="0" applyFill="1" applyBorder="1" applyAlignment="1" applyProtection="1">
      <alignment horizontal="right"/>
      <protection locked="0"/>
    </xf>
    <xf numFmtId="1" fontId="0" fillId="0" borderId="33" xfId="0" applyNumberFormat="1" applyFill="1" applyBorder="1" applyAlignment="1" applyProtection="1">
      <alignment horizontal="center"/>
      <protection locked="0"/>
    </xf>
    <xf numFmtId="0" fontId="0" fillId="0" borderId="22" xfId="0" applyFill="1" applyBorder="1" applyAlignment="1" applyProtection="1">
      <alignment horizontal="right"/>
      <protection locked="0"/>
    </xf>
    <xf numFmtId="0" fontId="0" fillId="0" borderId="15" xfId="0" applyFill="1" applyBorder="1" applyAlignment="1" applyProtection="1">
      <alignment horizontal="center"/>
      <protection locked="0"/>
    </xf>
    <xf numFmtId="1" fontId="0" fillId="0" borderId="15" xfId="0" applyNumberFormat="1" applyFill="1" applyBorder="1" applyAlignment="1" applyProtection="1">
      <alignment horizontal="center"/>
      <protection locked="0"/>
    </xf>
    <xf numFmtId="0" fontId="0" fillId="0" borderId="7" xfId="0" applyFill="1" applyBorder="1" applyAlignment="1" applyProtection="1">
      <alignment horizontal="right"/>
      <protection locked="0"/>
    </xf>
    <xf numFmtId="1" fontId="0" fillId="0" borderId="59" xfId="0" applyNumberFormat="1" applyFill="1" applyBorder="1" applyAlignment="1" applyProtection="1">
      <alignment horizontal="center"/>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0" fontId="2" fillId="0" borderId="58" xfId="0" applyFont="1" applyBorder="1" applyAlignment="1" applyProtection="1">
      <alignment horizontal="left"/>
      <protection locked="0"/>
    </xf>
    <xf numFmtId="0" fontId="2" fillId="0" borderId="1" xfId="0" applyFont="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14" fontId="0" fillId="9" borderId="15" xfId="0" applyNumberFormat="1" applyFill="1" applyBorder="1" applyAlignment="1" applyProtection="1">
      <alignment horizontal="center" vertical="center"/>
      <protection locked="0"/>
    </xf>
    <xf numFmtId="0" fontId="2" fillId="0" borderId="4" xfId="0" applyFont="1" applyBorder="1" applyAlignment="1" applyProtection="1">
      <protection locked="0"/>
    </xf>
    <xf numFmtId="0" fontId="2" fillId="0" borderId="5" xfId="0" applyFont="1" applyBorder="1" applyAlignment="1" applyProtection="1">
      <protection locked="0"/>
    </xf>
    <xf numFmtId="0" fontId="2" fillId="0" borderId="15" xfId="0" applyFont="1" applyBorder="1" applyAlignment="1" applyProtection="1">
      <protection locked="0"/>
    </xf>
    <xf numFmtId="0" fontId="0" fillId="9" borderId="7"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14" fontId="0" fillId="9" borderId="59" xfId="0" applyNumberFormat="1" applyFill="1" applyBorder="1" applyAlignment="1" applyProtection="1">
      <alignment horizontal="center" vertical="center"/>
      <protection locked="0"/>
    </xf>
    <xf numFmtId="0" fontId="17" fillId="2" borderId="5" xfId="0" applyNumberFormat="1" applyFont="1" applyFill="1" applyBorder="1" applyAlignment="1" applyProtection="1">
      <alignment horizontal="center" vertical="center" wrapText="1" shrinkToFit="1"/>
      <protection locked="0"/>
    </xf>
    <xf numFmtId="14" fontId="17" fillId="2" borderId="5"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horizontal="left" vertical="center" wrapText="1"/>
      <protection locked="0"/>
    </xf>
    <xf numFmtId="0" fontId="2" fillId="0" borderId="62" xfId="0" applyFont="1" applyBorder="1" applyAlignment="1">
      <alignment horizontal="right"/>
    </xf>
    <xf numFmtId="1" fontId="6" fillId="0" borderId="13"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6" xfId="0" applyFont="1" applyBorder="1" applyAlignment="1" applyProtection="1">
      <alignment horizontal="center" vertical="center" shrinkToFit="1"/>
      <protection locked="0"/>
    </xf>
    <xf numFmtId="1" fontId="6" fillId="0" borderId="63" xfId="0" applyNumberFormat="1" applyFont="1" applyBorder="1" applyAlignment="1" applyProtection="1">
      <alignment horizontal="center" vertical="center" shrinkToFit="1"/>
      <protection locked="0"/>
    </xf>
    <xf numFmtId="0" fontId="20" fillId="0" borderId="4" xfId="3" applyBorder="1" applyAlignment="1" applyProtection="1">
      <alignment horizontal="center"/>
      <protection locked="0"/>
    </xf>
    <xf numFmtId="0" fontId="20" fillId="0" borderId="5" xfId="3" applyBorder="1" applyAlignment="1" applyProtection="1">
      <alignment horizontal="center"/>
      <protection locked="0"/>
    </xf>
    <xf numFmtId="0" fontId="20" fillId="0" borderId="6" xfId="3" applyBorder="1" applyAlignment="1" applyProtection="1">
      <alignment horizontal="center"/>
      <protection locked="0"/>
    </xf>
    <xf numFmtId="0" fontId="2" fillId="0" borderId="4" xfId="0" applyFont="1" applyBorder="1" applyAlignment="1" applyProtection="1">
      <alignment vertical="top" wrapText="1"/>
      <protection locked="0"/>
    </xf>
    <xf numFmtId="0" fontId="0" fillId="0" borderId="4" xfId="0" applyBorder="1" applyAlignment="1" applyProtection="1">
      <alignment horizontal="left" vertical="top" wrapText="1" indent="1"/>
      <protection locked="0"/>
    </xf>
    <xf numFmtId="0" fontId="0" fillId="0" borderId="4"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9" borderId="13" xfId="0" applyFill="1" applyBorder="1" applyAlignment="1" applyProtection="1">
      <alignment horizontal="center" vertical="center"/>
      <protection locked="0"/>
    </xf>
    <xf numFmtId="0" fontId="0" fillId="9" borderId="6" xfId="0" applyFill="1" applyBorder="1" applyAlignment="1" applyProtection="1">
      <alignment horizontal="left" vertical="top" wrapText="1"/>
      <protection locked="0"/>
    </xf>
    <xf numFmtId="14" fontId="0" fillId="5" borderId="5" xfId="0" applyNumberFormat="1" applyFill="1" applyBorder="1" applyAlignment="1" applyProtection="1">
      <alignment horizontal="center" vertical="center" wrapText="1"/>
      <protection locked="0"/>
    </xf>
    <xf numFmtId="0" fontId="0" fillId="9" borderId="21" xfId="0" applyFill="1" applyBorder="1" applyAlignment="1" applyProtection="1">
      <alignment vertical="top" wrapText="1"/>
      <protection locked="0"/>
    </xf>
    <xf numFmtId="0" fontId="0" fillId="0" borderId="4" xfId="0" applyBorder="1" applyAlignment="1" applyProtection="1">
      <alignment horizontal="left" vertical="center" wrapText="1"/>
      <protection locked="0"/>
    </xf>
    <xf numFmtId="14" fontId="0" fillId="5" borderId="13" xfId="0" applyNumberFormat="1" applyFill="1" applyBorder="1" applyAlignment="1" applyProtection="1">
      <alignment horizontal="center" vertical="center" wrapText="1"/>
      <protection locked="0"/>
    </xf>
    <xf numFmtId="0" fontId="0" fillId="0" borderId="0" xfId="0" applyProtection="1">
      <protection locked="0"/>
    </xf>
    <xf numFmtId="0" fontId="0" fillId="0" borderId="5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17" fillId="2" borderId="58" xfId="0" applyFont="1" applyFill="1" applyBorder="1" applyAlignment="1" applyProtection="1">
      <alignment horizontal="center" vertical="center" wrapText="1" shrinkToFit="1"/>
      <protection locked="0"/>
    </xf>
    <xf numFmtId="0" fontId="17" fillId="2" borderId="46" xfId="0" applyFont="1" applyFill="1" applyBorder="1" applyAlignment="1" applyProtection="1">
      <alignment horizontal="center" vertical="center" wrapText="1" shrinkToFit="1"/>
      <protection locked="0"/>
    </xf>
    <xf numFmtId="0" fontId="17" fillId="2" borderId="47" xfId="0" applyFont="1" applyFill="1" applyBorder="1" applyAlignment="1" applyProtection="1">
      <alignment horizontal="center" vertical="center" wrapText="1" shrinkToFit="1"/>
      <protection locked="0"/>
    </xf>
    <xf numFmtId="0" fontId="9" fillId="0" borderId="15" xfId="2" applyBorder="1" applyAlignment="1" applyProtection="1">
      <alignment horizontal="left" vertical="center" wrapText="1"/>
      <protection locked="0"/>
    </xf>
    <xf numFmtId="0" fontId="9" fillId="0" borderId="24" xfId="2" applyBorder="1" applyAlignment="1" applyProtection="1">
      <alignment horizontal="left" vertical="center" wrapText="1"/>
      <protection locked="0"/>
    </xf>
    <xf numFmtId="0" fontId="9" fillId="0" borderId="34" xfId="2" applyBorder="1" applyAlignment="1" applyProtection="1">
      <alignment horizontal="left" vertical="center" wrapText="1"/>
      <protection locked="0"/>
    </xf>
    <xf numFmtId="14" fontId="0" fillId="0" borderId="24" xfId="0" applyNumberFormat="1" applyBorder="1" applyAlignment="1">
      <alignment horizontal="center" vertical="center"/>
    </xf>
    <xf numFmtId="14" fontId="0" fillId="0" borderId="25" xfId="0" applyNumberFormat="1" applyBorder="1" applyAlignment="1">
      <alignment horizontal="center" vertical="center"/>
    </xf>
    <xf numFmtId="0" fontId="13" fillId="0" borderId="11"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164" fontId="3" fillId="2" borderId="5" xfId="0" applyNumberFormat="1" applyFont="1" applyFill="1" applyBorder="1" applyAlignment="1" applyProtection="1">
      <alignment horizontal="center" vertical="center" shrinkToFit="1"/>
      <protection locked="0"/>
    </xf>
    <xf numFmtId="0" fontId="17" fillId="2" borderId="5" xfId="0" applyNumberFormat="1" applyFont="1" applyFill="1" applyBorder="1" applyAlignment="1" applyProtection="1">
      <alignment horizontal="center" vertical="center" wrapText="1" shrinkToFit="1"/>
      <protection locked="0"/>
    </xf>
    <xf numFmtId="0" fontId="17" fillId="2" borderId="15" xfId="0" applyNumberFormat="1" applyFont="1" applyFill="1" applyBorder="1" applyAlignment="1" applyProtection="1">
      <alignment horizontal="left" vertical="top" wrapText="1" shrinkToFit="1"/>
      <protection locked="0"/>
    </xf>
    <xf numFmtId="0" fontId="17" fillId="2" borderId="24" xfId="0" applyNumberFormat="1" applyFont="1" applyFill="1" applyBorder="1" applyAlignment="1" applyProtection="1">
      <alignment horizontal="left" vertical="top" wrapText="1" shrinkToFit="1"/>
      <protection locked="0"/>
    </xf>
    <xf numFmtId="0" fontId="17" fillId="2" borderId="34" xfId="0" applyNumberFormat="1" applyFont="1" applyFill="1" applyBorder="1" applyAlignment="1" applyProtection="1">
      <alignment horizontal="left" vertical="top" wrapText="1" shrinkToFit="1"/>
      <protection locked="0"/>
    </xf>
    <xf numFmtId="0" fontId="17" fillId="2" borderId="31" xfId="0" applyFont="1" applyFill="1" applyBorder="1" applyAlignment="1" applyProtection="1">
      <alignment horizontal="left" vertical="top" wrapText="1" shrinkToFit="1"/>
      <protection locked="0"/>
    </xf>
    <xf numFmtId="0" fontId="17" fillId="2" borderId="9" xfId="0" applyFont="1" applyFill="1" applyBorder="1" applyAlignment="1" applyProtection="1">
      <alignment horizontal="left" vertical="top" wrapText="1" shrinkToFit="1"/>
      <protection locked="0"/>
    </xf>
    <xf numFmtId="0" fontId="17" fillId="2" borderId="10" xfId="0" applyFont="1" applyFill="1" applyBorder="1" applyAlignment="1" applyProtection="1">
      <alignment horizontal="left" vertical="top" wrapText="1" shrinkToFit="1"/>
      <protection locked="0"/>
    </xf>
    <xf numFmtId="0" fontId="0" fillId="0" borderId="11"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14" fontId="1" fillId="8" borderId="8" xfId="0" applyNumberFormat="1"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1" fillId="8" borderId="21" xfId="0" applyFont="1" applyFill="1" applyBorder="1" applyAlignment="1" applyProtection="1">
      <alignment horizontal="left" vertical="center" wrapText="1"/>
    </xf>
    <xf numFmtId="0" fontId="9" fillId="5" borderId="45" xfId="2" applyFill="1" applyBorder="1" applyAlignment="1" applyProtection="1">
      <alignment horizontal="center" vertical="center" wrapText="1"/>
    </xf>
    <xf numFmtId="0" fontId="9" fillId="5" borderId="46" xfId="2" applyFill="1" applyBorder="1" applyAlignment="1" applyProtection="1">
      <alignment horizontal="center" vertical="center" wrapText="1"/>
    </xf>
    <xf numFmtId="0" fontId="9" fillId="5" borderId="47" xfId="2" applyFill="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1" fillId="8" borderId="26" xfId="0" applyFont="1" applyFill="1" applyBorder="1" applyAlignment="1" applyProtection="1">
      <alignment horizontal="left" vertical="center" wrapText="1"/>
    </xf>
    <xf numFmtId="0" fontId="1" fillId="8" borderId="27" xfId="0" applyFont="1" applyFill="1" applyBorder="1" applyAlignment="1" applyProtection="1">
      <alignment horizontal="left" vertical="center" wrapText="1"/>
    </xf>
    <xf numFmtId="0" fontId="1" fillId="8" borderId="35" xfId="0" applyFont="1" applyFill="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11" xfId="0" applyBorder="1" applyAlignment="1" applyProtection="1">
      <alignment horizontal="left" vertical="center"/>
      <protection locked="0"/>
    </xf>
    <xf numFmtId="0" fontId="5" fillId="3" borderId="45" xfId="0" applyFont="1" applyFill="1" applyBorder="1" applyAlignment="1" applyProtection="1">
      <alignment horizontal="center" vertical="top"/>
      <protection locked="0"/>
    </xf>
    <xf numFmtId="0" fontId="5" fillId="3" borderId="46" xfId="0" applyFont="1" applyFill="1" applyBorder="1" applyAlignment="1" applyProtection="1">
      <alignment horizontal="center" vertical="top"/>
      <protection locked="0"/>
    </xf>
    <xf numFmtId="0" fontId="5" fillId="3" borderId="47" xfId="0" applyFont="1" applyFill="1" applyBorder="1" applyAlignment="1" applyProtection="1">
      <alignment horizontal="center" vertical="top"/>
      <protection locked="0"/>
    </xf>
    <xf numFmtId="0" fontId="8" fillId="0" borderId="1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4" fontId="1" fillId="2" borderId="8" xfId="0" applyNumberFormat="1"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5" fillId="3" borderId="4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0" fillId="0" borderId="2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1" fontId="17" fillId="2" borderId="15" xfId="0" applyNumberFormat="1" applyFont="1" applyFill="1" applyBorder="1" applyAlignment="1" applyProtection="1">
      <alignment horizontal="left" vertical="top" wrapText="1" shrinkToFit="1"/>
      <protection locked="0"/>
    </xf>
    <xf numFmtId="1" fontId="17" fillId="2" borderId="24" xfId="0" applyNumberFormat="1" applyFont="1" applyFill="1" applyBorder="1" applyAlignment="1" applyProtection="1">
      <alignment horizontal="left" vertical="top" wrapText="1" shrinkToFit="1"/>
      <protection locked="0"/>
    </xf>
    <xf numFmtId="1" fontId="17" fillId="2" borderId="25" xfId="0" applyNumberFormat="1" applyFont="1" applyFill="1" applyBorder="1" applyAlignment="1" applyProtection="1">
      <alignment horizontal="left" vertical="top" wrapText="1" shrinkToFit="1"/>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6" fillId="0" borderId="15"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5" fillId="3" borderId="45" xfId="0" applyFont="1" applyFill="1" applyBorder="1" applyAlignment="1" applyProtection="1">
      <alignment horizontal="center" vertical="center" wrapText="1"/>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0" borderId="5" xfId="0"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1" fillId="2" borderId="2" xfId="1" applyNumberFormat="1" applyFont="1" applyFill="1" applyBorder="1" applyAlignment="1" applyProtection="1">
      <alignment horizontal="left" vertical="center" wrapText="1"/>
      <protection locked="0"/>
    </xf>
    <xf numFmtId="0" fontId="1" fillId="2" borderId="3" xfId="1" applyNumberFormat="1" applyFont="1" applyFill="1" applyBorder="1" applyAlignment="1" applyProtection="1">
      <alignment horizontal="left" vertical="center" wrapText="1"/>
      <protection locked="0"/>
    </xf>
    <xf numFmtId="0" fontId="1" fillId="2" borderId="29" xfId="1" applyNumberFormat="1" applyFont="1" applyFill="1" applyBorder="1" applyAlignment="1" applyProtection="1">
      <alignment horizontal="left" vertical="center" wrapText="1"/>
      <protection locked="0"/>
    </xf>
    <xf numFmtId="0" fontId="1" fillId="2" borderId="19" xfId="1" applyNumberFormat="1" applyFont="1" applyFill="1" applyBorder="1" applyAlignment="1" applyProtection="1">
      <alignment horizontal="left" vertical="center" wrapText="1"/>
      <protection locked="0"/>
    </xf>
    <xf numFmtId="0" fontId="1" fillId="2" borderId="30" xfId="1" applyNumberFormat="1" applyFont="1" applyFill="1" applyBorder="1" applyAlignment="1" applyProtection="1">
      <alignment horizontal="left" vertical="center" wrapText="1"/>
      <protection locked="0"/>
    </xf>
    <xf numFmtId="0" fontId="1" fillId="2" borderId="5" xfId="1" applyNumberFormat="1" applyFont="1" applyFill="1" applyBorder="1" applyAlignment="1" applyProtection="1">
      <alignment horizontal="left" vertical="center" wrapText="1"/>
      <protection locked="0"/>
    </xf>
    <xf numFmtId="0" fontId="1" fillId="2" borderId="6" xfId="1" applyNumberFormat="1" applyFont="1" applyFill="1" applyBorder="1" applyAlignment="1" applyProtection="1">
      <alignment horizontal="left" vertical="center" wrapText="1"/>
      <protection locked="0"/>
    </xf>
    <xf numFmtId="0" fontId="1" fillId="2" borderId="13" xfId="1" applyNumberFormat="1"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5" fillId="3" borderId="11" xfId="0" applyFont="1" applyFill="1" applyBorder="1" applyAlignment="1" applyProtection="1">
      <alignment horizontal="center" vertical="top"/>
      <protection locked="0"/>
    </xf>
    <xf numFmtId="0" fontId="5" fillId="3" borderId="0" xfId="0" applyFont="1" applyFill="1" applyBorder="1" applyAlignment="1" applyProtection="1">
      <alignment horizontal="center" vertical="top"/>
      <protection locked="0"/>
    </xf>
    <xf numFmtId="0" fontId="5" fillId="3" borderId="12" xfId="0" applyFont="1" applyFill="1" applyBorder="1" applyAlignment="1" applyProtection="1">
      <alignment horizontal="center" vertical="top"/>
      <protection locked="0"/>
    </xf>
    <xf numFmtId="0" fontId="12" fillId="3" borderId="31"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12" fillId="3" borderId="10" xfId="0" applyFont="1" applyFill="1" applyBorder="1" applyAlignment="1" applyProtection="1">
      <alignment horizontal="left" vertical="top"/>
      <protection locked="0"/>
    </xf>
    <xf numFmtId="0" fontId="12" fillId="5" borderId="11"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12" xfId="0" applyFont="1" applyFill="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14" fontId="17" fillId="2" borderId="5" xfId="0" applyNumberFormat="1"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wrapText="1" shrinkToFit="1"/>
      <protection locked="0"/>
    </xf>
    <xf numFmtId="0" fontId="17" fillId="2" borderId="2" xfId="0" applyFont="1" applyFill="1" applyBorder="1" applyAlignment="1" applyProtection="1">
      <alignment horizontal="center" vertical="center" wrapText="1" shrinkToFit="1"/>
      <protection locked="0"/>
    </xf>
    <xf numFmtId="0" fontId="17" fillId="0" borderId="26" xfId="2" applyFont="1" applyBorder="1" applyAlignment="1" applyProtection="1">
      <alignment horizontal="left" vertical="top" wrapText="1"/>
      <protection locked="0"/>
    </xf>
    <xf numFmtId="0" fontId="17" fillId="0" borderId="35" xfId="2" applyFont="1" applyBorder="1" applyAlignment="1" applyProtection="1">
      <alignment horizontal="left" vertical="top" wrapText="1"/>
      <protection locked="0"/>
    </xf>
    <xf numFmtId="0" fontId="0" fillId="0" borderId="5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17" fillId="2" borderId="59" xfId="0" applyNumberFormat="1" applyFont="1" applyFill="1" applyBorder="1" applyAlignment="1" applyProtection="1">
      <alignment horizontal="left" vertical="top" wrapText="1" shrinkToFit="1"/>
      <protection locked="0"/>
    </xf>
    <xf numFmtId="0" fontId="17" fillId="2" borderId="27" xfId="0" applyNumberFormat="1" applyFont="1" applyFill="1" applyBorder="1" applyAlignment="1" applyProtection="1">
      <alignment horizontal="left" vertical="top" wrapText="1" shrinkToFit="1"/>
      <protection locked="0"/>
    </xf>
    <xf numFmtId="0" fontId="17" fillId="2" borderId="65" xfId="0" applyNumberFormat="1" applyFont="1" applyFill="1" applyBorder="1" applyAlignment="1" applyProtection="1">
      <alignment horizontal="left" vertical="top" wrapText="1" shrinkToFit="1"/>
      <protection locked="0"/>
    </xf>
    <xf numFmtId="0" fontId="0" fillId="0" borderId="14"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7" fillId="2" borderId="31" xfId="0" applyFont="1" applyFill="1" applyBorder="1" applyAlignment="1" applyProtection="1">
      <alignment horizontal="left" vertical="top" wrapText="1" shrinkToFit="1"/>
      <protection locked="0"/>
    </xf>
    <xf numFmtId="0" fontId="7" fillId="2" borderId="9" xfId="0" applyFont="1" applyFill="1" applyBorder="1" applyAlignment="1" applyProtection="1">
      <alignment horizontal="left" vertical="top" wrapText="1" shrinkToFit="1"/>
      <protection locked="0"/>
    </xf>
    <xf numFmtId="0" fontId="7" fillId="2" borderId="10" xfId="0" applyFont="1" applyFill="1" applyBorder="1" applyAlignment="1" applyProtection="1">
      <alignment horizontal="left" vertical="top" wrapText="1" shrinkToFit="1"/>
      <protection locked="0"/>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0" fillId="0" borderId="28"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5" fillId="3" borderId="18"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wrapText="1"/>
      <protection locked="0"/>
    </xf>
    <xf numFmtId="0" fontId="3" fillId="0" borderId="17" xfId="0" applyFont="1" applyFill="1" applyBorder="1" applyAlignment="1" applyProtection="1">
      <alignment horizontal="center" wrapText="1"/>
      <protection locked="0"/>
    </xf>
    <xf numFmtId="0" fontId="3" fillId="0" borderId="32" xfId="0" applyFont="1" applyFill="1" applyBorder="1" applyAlignment="1" applyProtection="1">
      <alignment horizontal="center" wrapText="1"/>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6" fillId="0" borderId="15" xfId="0" applyFont="1" applyBorder="1" applyAlignment="1" applyProtection="1">
      <alignment horizontal="center"/>
      <protection locked="0"/>
    </xf>
    <xf numFmtId="0" fontId="16" fillId="0" borderId="25" xfId="0" applyFont="1" applyBorder="1" applyAlignment="1" applyProtection="1">
      <alignment horizontal="center"/>
      <protection locked="0"/>
    </xf>
    <xf numFmtId="2" fontId="0" fillId="0" borderId="1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22" fillId="0" borderId="1" xfId="3" applyFont="1" applyBorder="1" applyAlignment="1" applyProtection="1">
      <alignment horizontal="center" vertical="center"/>
      <protection locked="0"/>
    </xf>
    <xf numFmtId="0" fontId="22" fillId="0" borderId="2" xfId="3" applyFont="1" applyBorder="1" applyAlignment="1" applyProtection="1">
      <alignment horizontal="center" vertical="center"/>
      <protection locked="0"/>
    </xf>
    <xf numFmtId="0" fontId="22" fillId="0" borderId="3" xfId="3" applyFont="1" applyBorder="1" applyAlignment="1" applyProtection="1">
      <alignment horizontal="center" vertical="center"/>
      <protection locked="0"/>
    </xf>
    <xf numFmtId="0" fontId="0" fillId="0" borderId="5" xfId="0" applyFill="1" applyBorder="1" applyAlignment="1" applyProtection="1">
      <alignment horizontal="right"/>
      <protection locked="0"/>
    </xf>
    <xf numFmtId="0" fontId="0" fillId="0" borderId="5" xfId="0" applyBorder="1" applyAlignment="1" applyProtection="1">
      <alignment horizontal="right"/>
      <protection locked="0"/>
    </xf>
    <xf numFmtId="0" fontId="0" fillId="0" borderId="5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2" fillId="9" borderId="15" xfId="0" applyFont="1" applyFill="1" applyBorder="1" applyAlignment="1" applyProtection="1">
      <alignment horizontal="center" vertical="center"/>
      <protection locked="0"/>
    </xf>
    <xf numFmtId="0" fontId="2" fillId="9" borderId="25" xfId="0" applyFont="1" applyFill="1" applyBorder="1" applyAlignment="1" applyProtection="1">
      <alignment horizontal="center" vertical="center"/>
      <protection locked="0"/>
    </xf>
    <xf numFmtId="0" fontId="0" fillId="9" borderId="66" xfId="0" applyFill="1" applyBorder="1" applyAlignment="1" applyProtection="1">
      <alignment horizontal="left" vertical="top" wrapText="1"/>
      <protection locked="0"/>
    </xf>
    <xf numFmtId="0" fontId="0" fillId="9" borderId="61" xfId="0" applyFill="1" applyBorder="1" applyAlignment="1" applyProtection="1">
      <alignment horizontal="left" vertical="top" wrapText="1"/>
      <protection locked="0"/>
    </xf>
    <xf numFmtId="0" fontId="0" fillId="9" borderId="67" xfId="0" applyFill="1" applyBorder="1" applyAlignment="1" applyProtection="1">
      <alignment horizontal="left" vertical="top" wrapText="1"/>
      <protection locked="0"/>
    </xf>
    <xf numFmtId="0" fontId="0" fillId="9" borderId="10" xfId="0" applyFill="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8" fillId="0" borderId="23" xfId="0" applyFont="1" applyFill="1" applyBorder="1" applyAlignment="1" applyProtection="1">
      <alignment horizontal="center"/>
      <protection locked="0"/>
    </xf>
    <xf numFmtId="0" fontId="18" fillId="0" borderId="38" xfId="0" applyFont="1" applyFill="1" applyBorder="1" applyAlignment="1" applyProtection="1">
      <alignment horizontal="center"/>
      <protection locked="0"/>
    </xf>
    <xf numFmtId="0" fontId="19" fillId="0" borderId="23" xfId="0" applyFont="1" applyFill="1" applyBorder="1" applyAlignment="1" applyProtection="1">
      <alignment horizontal="center"/>
      <protection locked="0"/>
    </xf>
    <xf numFmtId="0" fontId="19" fillId="0" borderId="38" xfId="0" applyFont="1" applyFill="1" applyBorder="1" applyAlignment="1" applyProtection="1">
      <alignment horizontal="center"/>
      <protection locked="0"/>
    </xf>
    <xf numFmtId="0" fontId="18" fillId="0" borderId="45" xfId="0" applyFont="1" applyFill="1" applyBorder="1" applyAlignment="1" applyProtection="1">
      <alignment horizontal="center"/>
      <protection locked="0"/>
    </xf>
    <xf numFmtId="0" fontId="18" fillId="0" borderId="46" xfId="0" applyFont="1" applyFill="1" applyBorder="1" applyAlignment="1" applyProtection="1">
      <alignment horizontal="center"/>
      <protection locked="0"/>
    </xf>
    <xf numFmtId="0" fontId="5" fillId="3" borderId="39"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18" fillId="0" borderId="58" xfId="0" applyFont="1" applyBorder="1" applyAlignment="1" applyProtection="1">
      <alignment horizontal="center"/>
      <protection locked="0"/>
    </xf>
    <xf numFmtId="0" fontId="18" fillId="0" borderId="46" xfId="0" applyFont="1" applyBorder="1" applyAlignment="1" applyProtection="1">
      <alignment horizontal="center"/>
      <protection locked="0"/>
    </xf>
    <xf numFmtId="0" fontId="18" fillId="0" borderId="47" xfId="0" applyFont="1" applyBorder="1" applyAlignment="1" applyProtection="1">
      <alignment horizontal="center"/>
      <protection locked="0"/>
    </xf>
  </cellXfs>
  <cellStyles count="4">
    <cellStyle name="Currency" xfId="1" builtinId="4"/>
    <cellStyle name="Heading 2" xfId="3" builtinId="17"/>
    <cellStyle name="Hyperlink" xfId="2" builtinId="8"/>
    <cellStyle name="Normal"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800000"/>
      </font>
      <fill>
        <patternFill patternType="solid">
          <bgColor rgb="FFFFCCCC"/>
        </patternFill>
      </fill>
    </dxf>
  </dxfs>
  <tableStyles count="0" defaultTableStyle="TableStyleMedium2" defaultPivotStyle="PivotStyleLight16"/>
  <colors>
    <mruColors>
      <color rgb="FFBDFFCB"/>
      <color rgb="FFBDEFFF"/>
      <color rgb="FF99FF99"/>
      <color rgb="FF800000"/>
      <color rgb="FFA5002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1005580</xdr:colOff>
      <xdr:row>0</xdr:row>
      <xdr:rowOff>0</xdr:rowOff>
    </xdr:from>
    <xdr:to>
      <xdr:col>11</xdr:col>
      <xdr:colOff>893908</xdr:colOff>
      <xdr:row>1</xdr:row>
      <xdr:rowOff>260349</xdr:rowOff>
    </xdr:to>
    <xdr:pic>
      <xdr:nvPicPr>
        <xdr:cNvPr id="3" name="Picture 2" descr="HCD logo">
          <a:extLst>
            <a:ext uri="{FF2B5EF4-FFF2-40B4-BE49-F238E27FC236}">
              <a16:creationId xmlns:a16="http://schemas.microsoft.com/office/drawing/2014/main" id="{1CD549B0-2315-4F4F-AC4C-B06A291A9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6366" y="0"/>
          <a:ext cx="1466757" cy="1495424"/>
        </a:xfrm>
        <a:prstGeom prst="ellipse">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d.ca.gov/grants-funding/already-have-funding/uniform-multifamily-regulations.shtml" TargetMode="External"/><Relationship Id="rId1" Type="http://schemas.openxmlformats.org/officeDocument/2006/relationships/hyperlink" Target="https://www.hcd.ca.gov/grants-funding/already-have-funding/uniform-multifamily-regulations.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cd.ca.gov/grants-funding/already-have-funding/uniform-multifamily-regulations.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96C4-73D0-4C13-BA9E-D5584D4344E0}">
  <sheetPr codeName="Sheet1">
    <pageSetUpPr fitToPage="1"/>
  </sheetPr>
  <dimension ref="A1:L59"/>
  <sheetViews>
    <sheetView tabSelected="1" topLeftCell="A11" zoomScale="70" zoomScaleNormal="70" workbookViewId="0">
      <selection activeCell="E21" sqref="E21:F21"/>
    </sheetView>
  </sheetViews>
  <sheetFormatPr defaultRowHeight="15" x14ac:dyDescent="0.25"/>
  <cols>
    <col min="1" max="1" width="52.26953125" customWidth="1"/>
    <col min="2" max="2" width="21" customWidth="1"/>
    <col min="3" max="3" width="32.26953125" customWidth="1"/>
    <col min="4" max="4" width="49.1796875" customWidth="1"/>
    <col min="5" max="5" width="22.26953125" customWidth="1"/>
    <col min="6" max="6" width="24.7265625" customWidth="1"/>
    <col min="7" max="7" width="20" customWidth="1"/>
    <col min="8" max="8" width="28.90625" customWidth="1"/>
    <col min="9" max="9" width="25" customWidth="1"/>
    <col min="10" max="10" width="14" customWidth="1"/>
    <col min="11" max="11" width="18.453125" customWidth="1"/>
    <col min="12" max="12" width="18.36328125" customWidth="1"/>
    <col min="15" max="15" width="10.26953125" customWidth="1"/>
    <col min="22" max="23" width="0" hidden="1" customWidth="1"/>
  </cols>
  <sheetData>
    <row r="1" spans="1:12" ht="97.5" customHeight="1" x14ac:dyDescent="0.25">
      <c r="A1" s="210" t="s">
        <v>0</v>
      </c>
      <c r="B1" s="211"/>
      <c r="C1" s="211"/>
      <c r="D1" s="211"/>
      <c r="E1" s="211"/>
      <c r="F1" s="211"/>
      <c r="G1" s="211"/>
      <c r="H1" s="211"/>
      <c r="I1" s="211"/>
      <c r="J1" s="211"/>
      <c r="K1" s="211"/>
      <c r="L1" s="212"/>
    </row>
    <row r="2" spans="1:12" ht="22.8" x14ac:dyDescent="0.25">
      <c r="A2" s="213" t="s">
        <v>1</v>
      </c>
      <c r="B2" s="214"/>
      <c r="C2" s="214"/>
      <c r="D2" s="214"/>
      <c r="E2" s="214"/>
      <c r="F2" s="214"/>
      <c r="G2" s="214"/>
      <c r="H2" s="214"/>
      <c r="I2" s="214"/>
      <c r="J2" s="214"/>
      <c r="K2" s="214"/>
      <c r="L2" s="215"/>
    </row>
    <row r="3" spans="1:12" ht="22.8" x14ac:dyDescent="0.25">
      <c r="A3" s="213" t="s">
        <v>2</v>
      </c>
      <c r="B3" s="214"/>
      <c r="C3" s="214"/>
      <c r="D3" s="214"/>
      <c r="E3" s="214"/>
      <c r="F3" s="214"/>
      <c r="G3" s="214"/>
      <c r="H3" s="214"/>
      <c r="I3" s="214"/>
      <c r="J3" s="214"/>
      <c r="K3" s="214"/>
      <c r="L3" s="215"/>
    </row>
    <row r="4" spans="1:12" ht="18" thickBot="1" x14ac:dyDescent="0.3">
      <c r="A4" s="216" t="s">
        <v>123</v>
      </c>
      <c r="B4" s="217"/>
      <c r="C4" s="217"/>
      <c r="D4" s="217"/>
      <c r="E4" s="217"/>
      <c r="F4" s="217"/>
      <c r="G4" s="217"/>
      <c r="H4" s="217"/>
      <c r="I4" s="217"/>
      <c r="J4" s="217"/>
      <c r="K4" s="217"/>
      <c r="L4" s="218"/>
    </row>
    <row r="5" spans="1:12" ht="51.45" customHeight="1" thickBot="1" x14ac:dyDescent="0.3">
      <c r="A5" s="219" t="s">
        <v>3</v>
      </c>
      <c r="B5" s="220"/>
      <c r="C5" s="220"/>
      <c r="D5" s="220"/>
      <c r="E5" s="220"/>
      <c r="F5" s="220"/>
      <c r="G5" s="220"/>
      <c r="H5" s="220"/>
      <c r="I5" s="220"/>
      <c r="J5" s="220"/>
      <c r="K5" s="220"/>
      <c r="L5" s="221"/>
    </row>
    <row r="6" spans="1:12" ht="39.75" customHeight="1" x14ac:dyDescent="0.25">
      <c r="A6" s="4" t="s">
        <v>4</v>
      </c>
      <c r="B6" s="204"/>
      <c r="C6" s="205"/>
      <c r="D6" s="205"/>
      <c r="E6" s="206"/>
      <c r="F6" s="199" t="s">
        <v>5</v>
      </c>
      <c r="G6" s="199"/>
      <c r="H6" s="202"/>
      <c r="I6" s="202"/>
      <c r="J6" s="202"/>
      <c r="K6" s="202"/>
      <c r="L6" s="203"/>
    </row>
    <row r="7" spans="1:12" ht="36.75" customHeight="1" x14ac:dyDescent="0.25">
      <c r="A7" s="5" t="s">
        <v>6</v>
      </c>
      <c r="B7" s="207"/>
      <c r="C7" s="207"/>
      <c r="D7" s="207"/>
      <c r="E7" s="207"/>
      <c r="F7" s="200" t="s">
        <v>7</v>
      </c>
      <c r="G7" s="200"/>
      <c r="H7" s="207"/>
      <c r="I7" s="207"/>
      <c r="J7" s="207"/>
      <c r="K7" s="207"/>
      <c r="L7" s="208"/>
    </row>
    <row r="8" spans="1:12" ht="37.5" customHeight="1" thickBot="1" x14ac:dyDescent="0.3">
      <c r="A8" s="42" t="s">
        <v>8</v>
      </c>
      <c r="B8" s="209"/>
      <c r="C8" s="209"/>
      <c r="D8" s="209"/>
      <c r="E8" s="209"/>
      <c r="F8" s="201" t="s">
        <v>9</v>
      </c>
      <c r="G8" s="200"/>
      <c r="H8" s="207"/>
      <c r="I8" s="207"/>
      <c r="J8" s="207"/>
      <c r="K8" s="207"/>
      <c r="L8" s="208"/>
    </row>
    <row r="9" spans="1:12" ht="42.75" customHeight="1" x14ac:dyDescent="0.25">
      <c r="A9" s="171" t="s">
        <v>10</v>
      </c>
      <c r="B9" s="172"/>
      <c r="C9" s="172"/>
      <c r="D9" s="172"/>
      <c r="E9" s="172"/>
      <c r="F9" s="173"/>
      <c r="G9" s="1"/>
      <c r="H9" s="174" t="s">
        <v>11</v>
      </c>
      <c r="I9" s="175"/>
      <c r="J9" s="175"/>
      <c r="K9" s="175"/>
      <c r="L9" s="176"/>
    </row>
    <row r="10" spans="1:12" ht="69" customHeight="1" x14ac:dyDescent="0.25">
      <c r="A10" s="224" t="s">
        <v>12</v>
      </c>
      <c r="B10" s="225"/>
      <c r="C10" s="225"/>
      <c r="D10" s="225"/>
      <c r="E10" s="225"/>
      <c r="F10" s="226"/>
      <c r="G10" s="1"/>
      <c r="H10" s="177" t="s">
        <v>13</v>
      </c>
      <c r="I10" s="178"/>
      <c r="J10" s="178"/>
      <c r="K10" s="178"/>
      <c r="L10" s="179"/>
    </row>
    <row r="11" spans="1:12" ht="87" customHeight="1" x14ac:dyDescent="0.25">
      <c r="A11" s="43" t="s">
        <v>14</v>
      </c>
      <c r="B11" s="3" t="s">
        <v>15</v>
      </c>
      <c r="C11" s="3" t="s">
        <v>16</v>
      </c>
      <c r="D11" s="3" t="s">
        <v>17</v>
      </c>
      <c r="E11" s="3" t="s">
        <v>18</v>
      </c>
      <c r="F11" s="44" t="s">
        <v>19</v>
      </c>
      <c r="G11" s="14" t="s">
        <v>20</v>
      </c>
      <c r="H11" s="11" t="s">
        <v>14</v>
      </c>
      <c r="I11" s="12" t="s">
        <v>21</v>
      </c>
      <c r="J11" s="12" t="s">
        <v>22</v>
      </c>
      <c r="K11" s="13" t="s">
        <v>19</v>
      </c>
      <c r="L11" s="14" t="s">
        <v>20</v>
      </c>
    </row>
    <row r="12" spans="1:12" ht="35.25" customHeight="1" x14ac:dyDescent="0.25">
      <c r="A12" s="45" t="s">
        <v>23</v>
      </c>
      <c r="B12" s="55"/>
      <c r="C12" s="55"/>
      <c r="D12" s="55"/>
      <c r="E12" s="55"/>
      <c r="F12" s="46">
        <f>1*B12</f>
        <v>0</v>
      </c>
      <c r="G12" s="40">
        <f>2*B12</f>
        <v>0</v>
      </c>
      <c r="H12" s="2" t="s">
        <v>23</v>
      </c>
      <c r="I12" s="55"/>
      <c r="J12" s="55"/>
      <c r="K12" s="9">
        <f>1*I12</f>
        <v>0</v>
      </c>
      <c r="L12" s="10">
        <f>2*I12</f>
        <v>0</v>
      </c>
    </row>
    <row r="13" spans="1:12" ht="36" customHeight="1" x14ac:dyDescent="0.25">
      <c r="A13" s="45" t="s">
        <v>24</v>
      </c>
      <c r="B13" s="55"/>
      <c r="C13" s="55"/>
      <c r="D13" s="55"/>
      <c r="E13" s="55"/>
      <c r="F13" s="46">
        <f>1*B13</f>
        <v>0</v>
      </c>
      <c r="G13" s="40">
        <f>2*B13</f>
        <v>0</v>
      </c>
      <c r="H13" s="2" t="s">
        <v>24</v>
      </c>
      <c r="I13" s="55"/>
      <c r="J13" s="55"/>
      <c r="K13" s="9">
        <f>1*I13</f>
        <v>0</v>
      </c>
      <c r="L13" s="10">
        <f>2*I13</f>
        <v>0</v>
      </c>
    </row>
    <row r="14" spans="1:12" ht="30.75" customHeight="1" x14ac:dyDescent="0.25">
      <c r="A14" s="45" t="s">
        <v>25</v>
      </c>
      <c r="B14" s="55"/>
      <c r="C14" s="55"/>
      <c r="D14" s="55"/>
      <c r="E14" s="55"/>
      <c r="F14" s="46">
        <f>2*B14</f>
        <v>0</v>
      </c>
      <c r="G14" s="40">
        <f>4*B14</f>
        <v>0</v>
      </c>
      <c r="H14" s="2" t="s">
        <v>25</v>
      </c>
      <c r="I14" s="55"/>
      <c r="J14" s="55"/>
      <c r="K14" s="9">
        <f>2*I14</f>
        <v>0</v>
      </c>
      <c r="L14" s="10">
        <f>4*I14</f>
        <v>0</v>
      </c>
    </row>
    <row r="15" spans="1:12" ht="31.5" customHeight="1" x14ac:dyDescent="0.25">
      <c r="A15" s="45" t="s">
        <v>26</v>
      </c>
      <c r="B15" s="55"/>
      <c r="C15" s="55"/>
      <c r="D15" s="55"/>
      <c r="E15" s="55"/>
      <c r="F15" s="46">
        <f>4*B15</f>
        <v>0</v>
      </c>
      <c r="G15" s="40">
        <f>6*B15</f>
        <v>0</v>
      </c>
      <c r="H15" s="2" t="s">
        <v>26</v>
      </c>
      <c r="I15" s="55"/>
      <c r="J15" s="55"/>
      <c r="K15" s="9">
        <f>4*I15</f>
        <v>0</v>
      </c>
      <c r="L15" s="10">
        <f>6*I15</f>
        <v>0</v>
      </c>
    </row>
    <row r="16" spans="1:12" ht="33.75" customHeight="1" x14ac:dyDescent="0.25">
      <c r="A16" s="45" t="s">
        <v>27</v>
      </c>
      <c r="B16" s="55"/>
      <c r="C16" s="55"/>
      <c r="D16" s="55"/>
      <c r="E16" s="55"/>
      <c r="F16" s="46">
        <f>6*B16</f>
        <v>0</v>
      </c>
      <c r="G16" s="41">
        <f>8*B16</f>
        <v>0</v>
      </c>
      <c r="H16" s="36" t="s">
        <v>27</v>
      </c>
      <c r="I16" s="55"/>
      <c r="J16" s="57"/>
      <c r="K16" s="9">
        <f>6*I16</f>
        <v>0</v>
      </c>
      <c r="L16" s="39">
        <f>8*I16</f>
        <v>0</v>
      </c>
    </row>
    <row r="17" spans="1:12" ht="33.75" customHeight="1" x14ac:dyDescent="0.25">
      <c r="A17" s="47" t="s">
        <v>28</v>
      </c>
      <c r="B17" s="55"/>
      <c r="C17" s="55"/>
      <c r="D17" s="55"/>
      <c r="E17" s="55"/>
      <c r="F17" s="46" t="s">
        <v>29</v>
      </c>
      <c r="G17" s="41" t="s">
        <v>29</v>
      </c>
      <c r="H17" s="37" t="s">
        <v>28</v>
      </c>
      <c r="I17" s="58"/>
      <c r="J17" s="57"/>
      <c r="K17" s="39" t="s">
        <v>29</v>
      </c>
      <c r="L17" s="39" t="s">
        <v>29</v>
      </c>
    </row>
    <row r="18" spans="1:12" ht="37.5" customHeight="1" x14ac:dyDescent="0.25">
      <c r="A18" s="48" t="s">
        <v>30</v>
      </c>
      <c r="B18" s="15"/>
      <c r="C18" s="59"/>
      <c r="D18" s="26"/>
      <c r="E18" s="50"/>
      <c r="F18" s="49"/>
      <c r="G18" s="16"/>
      <c r="H18" s="34" t="s">
        <v>30</v>
      </c>
      <c r="I18" s="26"/>
      <c r="J18" s="57"/>
      <c r="K18" s="15"/>
      <c r="L18" s="16"/>
    </row>
    <row r="19" spans="1:12" ht="33.75" customHeight="1" thickBot="1" x14ac:dyDescent="0.35">
      <c r="A19" s="95" t="s">
        <v>31</v>
      </c>
      <c r="B19" s="96">
        <f>SUM(B12:B17)</f>
        <v>0</v>
      </c>
      <c r="C19" s="8">
        <f>SUM((B12*C12),(B13*C13),(B14*C14),(B15*C15),(B16*C16),(C17*B17),C18)</f>
        <v>0</v>
      </c>
      <c r="D19" s="97">
        <f>SUM(D12:D17)</f>
        <v>0</v>
      </c>
      <c r="E19" s="98">
        <f>SUM(E12:E17)</f>
        <v>0</v>
      </c>
      <c r="F19" s="99">
        <f>SUM(F12:F16)</f>
        <v>0</v>
      </c>
      <c r="G19" s="19">
        <f>SUM(G12:G16)</f>
        <v>0</v>
      </c>
      <c r="H19" s="17" t="s">
        <v>31</v>
      </c>
      <c r="I19" s="29">
        <f>SUM(I12:I17)</f>
        <v>0</v>
      </c>
      <c r="J19" s="8">
        <f>SUM((I12*J12),(I13*J13),(I14*J14),(I15*J15),(I16*J16),(I17*J17),J18)</f>
        <v>0</v>
      </c>
      <c r="K19" s="18">
        <f>SUM(K12:K16)</f>
        <v>0</v>
      </c>
      <c r="L19" s="19">
        <f>SUM(L12:L16)</f>
        <v>0</v>
      </c>
    </row>
    <row r="20" spans="1:12" ht="47.25" customHeight="1" x14ac:dyDescent="0.25">
      <c r="A20" s="222" t="s">
        <v>32</v>
      </c>
      <c r="B20" s="223"/>
      <c r="C20" s="223"/>
      <c r="D20" s="223"/>
      <c r="E20" s="229" t="s">
        <v>33</v>
      </c>
      <c r="F20" s="229"/>
      <c r="G20" s="114" t="s">
        <v>34</v>
      </c>
      <c r="H20" s="115"/>
      <c r="I20" s="116"/>
      <c r="J20" s="117" t="s">
        <v>33</v>
      </c>
      <c r="K20" s="118"/>
      <c r="L20" s="119"/>
    </row>
    <row r="21" spans="1:12" ht="66" customHeight="1" x14ac:dyDescent="0.25">
      <c r="A21" s="238" t="s">
        <v>106</v>
      </c>
      <c r="B21" s="239"/>
      <c r="C21" s="93"/>
      <c r="D21" s="53" t="s">
        <v>35</v>
      </c>
      <c r="E21" s="227"/>
      <c r="F21" s="227"/>
      <c r="G21" s="120" t="s">
        <v>121</v>
      </c>
      <c r="H21" s="121"/>
      <c r="I21" s="122"/>
      <c r="J21" s="123" t="str">
        <f>IF(E21="","",E21-90)</f>
        <v/>
      </c>
      <c r="K21" s="123"/>
      <c r="L21" s="124"/>
    </row>
    <row r="22" spans="1:12" ht="93.45" customHeight="1" thickBot="1" x14ac:dyDescent="0.3">
      <c r="A22" s="230" t="s">
        <v>122</v>
      </c>
      <c r="B22" s="231"/>
      <c r="C22" s="92" t="s">
        <v>33</v>
      </c>
      <c r="D22" s="38" t="s">
        <v>120</v>
      </c>
      <c r="E22" s="228" t="s">
        <v>33</v>
      </c>
      <c r="F22" s="228"/>
      <c r="G22" s="232" t="s">
        <v>36</v>
      </c>
      <c r="H22" s="233"/>
      <c r="I22" s="234"/>
      <c r="J22" s="235"/>
      <c r="K22" s="236"/>
      <c r="L22" s="237"/>
    </row>
    <row r="23" spans="1:12" ht="24" customHeight="1" x14ac:dyDescent="0.25">
      <c r="A23" s="142"/>
      <c r="B23" s="143"/>
      <c r="C23" s="143"/>
      <c r="D23" s="143"/>
      <c r="E23" s="143"/>
      <c r="F23" s="143"/>
      <c r="G23" s="143"/>
      <c r="H23" s="143"/>
      <c r="I23" s="143"/>
      <c r="J23" s="143"/>
      <c r="K23" s="143"/>
      <c r="L23" s="144"/>
    </row>
    <row r="24" spans="1:12" ht="70.5" customHeight="1" x14ac:dyDescent="0.25">
      <c r="A24" s="186" t="s">
        <v>37</v>
      </c>
      <c r="B24" s="187"/>
      <c r="C24" s="187"/>
      <c r="D24" s="187"/>
      <c r="E24" s="187"/>
      <c r="F24" s="187"/>
      <c r="G24" s="187"/>
      <c r="H24" s="187"/>
      <c r="I24" s="187"/>
      <c r="J24" s="187"/>
      <c r="K24" s="187"/>
      <c r="L24" s="188"/>
    </row>
    <row r="25" spans="1:12" ht="94.5" customHeight="1" x14ac:dyDescent="0.25">
      <c r="A25" s="20" t="s">
        <v>38</v>
      </c>
      <c r="B25" s="3" t="s">
        <v>39</v>
      </c>
      <c r="C25" s="3" t="s">
        <v>40</v>
      </c>
      <c r="D25" s="3" t="s">
        <v>41</v>
      </c>
      <c r="E25" s="3" t="s">
        <v>42</v>
      </c>
      <c r="F25" s="23" t="s">
        <v>43</v>
      </c>
      <c r="G25" s="189" t="s">
        <v>44</v>
      </c>
      <c r="H25" s="190"/>
      <c r="I25" s="190"/>
      <c r="J25" s="190"/>
      <c r="K25" s="190"/>
      <c r="L25" s="191"/>
    </row>
    <row r="26" spans="1:12" ht="47.25" customHeight="1" x14ac:dyDescent="0.25">
      <c r="A26" s="54"/>
      <c r="B26" s="55"/>
      <c r="C26" s="55"/>
      <c r="D26" s="55"/>
      <c r="E26" s="55"/>
      <c r="F26" s="56"/>
      <c r="G26" s="180"/>
      <c r="H26" s="181"/>
      <c r="I26" s="181"/>
      <c r="J26" s="181"/>
      <c r="K26" s="181"/>
      <c r="L26" s="182"/>
    </row>
    <row r="27" spans="1:12" ht="42.75" customHeight="1" x14ac:dyDescent="0.25">
      <c r="A27" s="54"/>
      <c r="B27" s="55"/>
      <c r="C27" s="55"/>
      <c r="D27" s="55"/>
      <c r="E27" s="55"/>
      <c r="F27" s="56"/>
      <c r="G27" s="180"/>
      <c r="H27" s="181"/>
      <c r="I27" s="181"/>
      <c r="J27" s="181"/>
      <c r="K27" s="181"/>
      <c r="L27" s="182"/>
    </row>
    <row r="28" spans="1:12" ht="45" customHeight="1" x14ac:dyDescent="0.25">
      <c r="A28" s="54"/>
      <c r="B28" s="55"/>
      <c r="C28" s="55"/>
      <c r="D28" s="55"/>
      <c r="E28" s="55"/>
      <c r="F28" s="56"/>
      <c r="G28" s="180"/>
      <c r="H28" s="181"/>
      <c r="I28" s="181"/>
      <c r="J28" s="181"/>
      <c r="K28" s="181"/>
      <c r="L28" s="182"/>
    </row>
    <row r="29" spans="1:12" ht="43.5" customHeight="1" x14ac:dyDescent="0.25">
      <c r="A29" s="54"/>
      <c r="B29" s="55"/>
      <c r="C29" s="55"/>
      <c r="D29" s="55"/>
      <c r="E29" s="55"/>
      <c r="F29" s="56"/>
      <c r="G29" s="180"/>
      <c r="H29" s="181"/>
      <c r="I29" s="181"/>
      <c r="J29" s="181"/>
      <c r="K29" s="181"/>
      <c r="L29" s="182"/>
    </row>
    <row r="30" spans="1:12" ht="43.5" customHeight="1" x14ac:dyDescent="0.25">
      <c r="A30" s="54"/>
      <c r="B30" s="55"/>
      <c r="C30" s="55"/>
      <c r="D30" s="55"/>
      <c r="E30" s="55"/>
      <c r="F30" s="56"/>
      <c r="G30" s="180"/>
      <c r="H30" s="181"/>
      <c r="I30" s="181"/>
      <c r="J30" s="181"/>
      <c r="K30" s="181"/>
      <c r="L30" s="182"/>
    </row>
    <row r="31" spans="1:12" ht="36.75" customHeight="1" thickBot="1" x14ac:dyDescent="0.35">
      <c r="A31" s="7" t="s">
        <v>31</v>
      </c>
      <c r="B31" s="21">
        <f>SUM(B26:B30)</f>
        <v>0</v>
      </c>
      <c r="C31" s="22">
        <f>SUM(C26:C30)</f>
        <v>0</v>
      </c>
      <c r="D31" s="24"/>
      <c r="E31" s="24"/>
      <c r="F31" s="24"/>
      <c r="G31" s="24"/>
      <c r="H31" s="24"/>
      <c r="I31" s="24"/>
      <c r="J31" s="24"/>
      <c r="K31" s="24"/>
      <c r="L31" s="25"/>
    </row>
    <row r="32" spans="1:12" ht="52.95" customHeight="1" x14ac:dyDescent="0.25">
      <c r="A32" s="192" t="s">
        <v>114</v>
      </c>
      <c r="B32" s="193"/>
      <c r="C32" s="193"/>
      <c r="D32" s="193"/>
      <c r="E32" s="193"/>
      <c r="F32" s="193"/>
      <c r="G32" s="193"/>
      <c r="H32" s="193"/>
      <c r="I32" s="193"/>
      <c r="J32" s="193"/>
      <c r="K32" s="193"/>
      <c r="L32" s="194"/>
    </row>
    <row r="33" spans="1:12" ht="33" customHeight="1" x14ac:dyDescent="0.25">
      <c r="A33" s="195" t="s">
        <v>113</v>
      </c>
      <c r="B33" s="196"/>
      <c r="C33" s="196"/>
      <c r="D33" s="196"/>
      <c r="E33" s="196"/>
      <c r="F33" s="196"/>
      <c r="G33" s="196"/>
      <c r="H33" s="196"/>
      <c r="I33" s="196"/>
      <c r="J33" s="196"/>
      <c r="K33" s="196"/>
      <c r="L33" s="197"/>
    </row>
    <row r="34" spans="1:12" ht="36.75" customHeight="1" x14ac:dyDescent="0.25">
      <c r="A34" s="60" t="s">
        <v>110</v>
      </c>
      <c r="B34" s="60" t="s">
        <v>116</v>
      </c>
      <c r="C34" s="60" t="s">
        <v>111</v>
      </c>
      <c r="D34" s="60" t="s">
        <v>112</v>
      </c>
      <c r="E34" s="198" t="s">
        <v>115</v>
      </c>
      <c r="F34" s="198"/>
      <c r="G34" s="66" t="s">
        <v>117</v>
      </c>
      <c r="H34" s="240" t="s">
        <v>89</v>
      </c>
      <c r="I34" s="241"/>
      <c r="J34" s="241"/>
      <c r="K34" s="241"/>
      <c r="L34" s="242"/>
    </row>
    <row r="35" spans="1:12" ht="36.75" customHeight="1" x14ac:dyDescent="0.25">
      <c r="A35" s="62"/>
      <c r="B35" s="61" t="s">
        <v>33</v>
      </c>
      <c r="C35" s="63"/>
      <c r="D35" s="61" t="s">
        <v>33</v>
      </c>
      <c r="E35" s="129" t="s">
        <v>33</v>
      </c>
      <c r="F35" s="129"/>
      <c r="G35" s="64" t="s">
        <v>33</v>
      </c>
      <c r="H35" s="130"/>
      <c r="I35" s="131"/>
      <c r="J35" s="131"/>
      <c r="K35" s="131"/>
      <c r="L35" s="132"/>
    </row>
    <row r="36" spans="1:12" ht="36.75" customHeight="1" x14ac:dyDescent="0.25">
      <c r="A36" s="62"/>
      <c r="B36" s="61" t="s">
        <v>33</v>
      </c>
      <c r="C36" s="63"/>
      <c r="D36" s="61" t="s">
        <v>33</v>
      </c>
      <c r="E36" s="129" t="s">
        <v>33</v>
      </c>
      <c r="F36" s="129"/>
      <c r="G36" s="64" t="s">
        <v>33</v>
      </c>
      <c r="H36" s="130"/>
      <c r="I36" s="131"/>
      <c r="J36" s="131"/>
      <c r="K36" s="131"/>
      <c r="L36" s="132"/>
    </row>
    <row r="37" spans="1:12" ht="36.75" customHeight="1" x14ac:dyDescent="0.25">
      <c r="A37" s="62"/>
      <c r="B37" s="61" t="s">
        <v>33</v>
      </c>
      <c r="C37" s="63"/>
      <c r="D37" s="61" t="s">
        <v>33</v>
      </c>
      <c r="E37" s="129" t="s">
        <v>33</v>
      </c>
      <c r="F37" s="129"/>
      <c r="G37" s="64" t="s">
        <v>33</v>
      </c>
      <c r="H37" s="130"/>
      <c r="I37" s="131"/>
      <c r="J37" s="131"/>
      <c r="K37" s="131"/>
      <c r="L37" s="132"/>
    </row>
    <row r="38" spans="1:12" ht="36.75" customHeight="1" x14ac:dyDescent="0.25">
      <c r="A38" s="62"/>
      <c r="B38" s="61" t="s">
        <v>33</v>
      </c>
      <c r="C38" s="63"/>
      <c r="D38" s="61" t="s">
        <v>33</v>
      </c>
      <c r="E38" s="129" t="s">
        <v>33</v>
      </c>
      <c r="F38" s="129"/>
      <c r="G38" s="64" t="s">
        <v>33</v>
      </c>
      <c r="H38" s="130"/>
      <c r="I38" s="131"/>
      <c r="J38" s="131"/>
      <c r="K38" s="131"/>
      <c r="L38" s="132"/>
    </row>
    <row r="39" spans="1:12" ht="36.75" customHeight="1" x14ac:dyDescent="0.25">
      <c r="A39" s="62"/>
      <c r="B39" s="61" t="s">
        <v>33</v>
      </c>
      <c r="C39" s="63"/>
      <c r="D39" s="61" t="s">
        <v>33</v>
      </c>
      <c r="E39" s="129" t="s">
        <v>33</v>
      </c>
      <c r="F39" s="129"/>
      <c r="G39" s="64" t="s">
        <v>33</v>
      </c>
      <c r="H39" s="130"/>
      <c r="I39" s="131"/>
      <c r="J39" s="131"/>
      <c r="K39" s="131"/>
      <c r="L39" s="132"/>
    </row>
    <row r="40" spans="1:12" ht="36.75" customHeight="1" x14ac:dyDescent="0.25">
      <c r="A40" s="62"/>
      <c r="B40" s="61" t="s">
        <v>33</v>
      </c>
      <c r="C40" s="63"/>
      <c r="D40" s="61" t="s">
        <v>33</v>
      </c>
      <c r="E40" s="129" t="s">
        <v>33</v>
      </c>
      <c r="F40" s="129"/>
      <c r="G40" s="64" t="s">
        <v>33</v>
      </c>
      <c r="H40" s="130"/>
      <c r="I40" s="131"/>
      <c r="J40" s="131"/>
      <c r="K40" s="131"/>
      <c r="L40" s="132"/>
    </row>
    <row r="41" spans="1:12" ht="39.450000000000003" customHeight="1" thickBot="1" x14ac:dyDescent="0.3">
      <c r="A41" s="65" t="s">
        <v>31</v>
      </c>
      <c r="B41" s="128">
        <f>SUM(C35:C40)</f>
        <v>0</v>
      </c>
      <c r="C41" s="128"/>
      <c r="D41" s="24"/>
      <c r="E41" s="24"/>
      <c r="F41" s="24"/>
      <c r="G41" s="24"/>
      <c r="H41" s="24"/>
      <c r="I41" s="24"/>
      <c r="J41" s="24"/>
      <c r="K41" s="24"/>
      <c r="L41" s="24"/>
    </row>
    <row r="42" spans="1:12" ht="44.25" customHeight="1" thickBot="1" x14ac:dyDescent="0.3">
      <c r="A42" s="186" t="s">
        <v>45</v>
      </c>
      <c r="B42" s="187"/>
      <c r="C42" s="187"/>
      <c r="D42" s="187"/>
      <c r="E42" s="187"/>
      <c r="F42" s="187"/>
      <c r="G42" s="187"/>
      <c r="H42" s="187"/>
      <c r="I42" s="187"/>
      <c r="J42" s="187"/>
      <c r="K42" s="187"/>
      <c r="L42" s="188"/>
    </row>
    <row r="43" spans="1:12" ht="32.25" customHeight="1" x14ac:dyDescent="0.25">
      <c r="A43" s="183" t="s">
        <v>46</v>
      </c>
      <c r="B43" s="184"/>
      <c r="C43" s="184"/>
      <c r="D43" s="184"/>
      <c r="E43" s="184"/>
      <c r="F43" s="184"/>
      <c r="G43" s="184"/>
      <c r="H43" s="184"/>
      <c r="I43" s="184"/>
      <c r="J43" s="184"/>
      <c r="K43" s="184"/>
      <c r="L43" s="185"/>
    </row>
    <row r="44" spans="1:12" ht="120" customHeight="1" thickBot="1" x14ac:dyDescent="0.3">
      <c r="A44" s="133"/>
      <c r="B44" s="134"/>
      <c r="C44" s="134"/>
      <c r="D44" s="134"/>
      <c r="E44" s="134"/>
      <c r="F44" s="134"/>
      <c r="G44" s="134"/>
      <c r="H44" s="134"/>
      <c r="I44" s="134"/>
      <c r="J44" s="134"/>
      <c r="K44" s="134"/>
      <c r="L44" s="135"/>
    </row>
    <row r="45" spans="1:12" ht="30.75" customHeight="1" x14ac:dyDescent="0.25">
      <c r="A45" s="153" t="s">
        <v>47</v>
      </c>
      <c r="B45" s="137"/>
      <c r="C45" s="137"/>
      <c r="D45" s="137"/>
      <c r="E45" s="137"/>
      <c r="F45" s="137"/>
      <c r="G45" s="137"/>
      <c r="H45" s="137"/>
      <c r="I45" s="137"/>
      <c r="J45" s="137"/>
      <c r="K45" s="137"/>
      <c r="L45" s="138"/>
    </row>
    <row r="46" spans="1:12" ht="132" customHeight="1" thickBot="1" x14ac:dyDescent="0.3">
      <c r="A46" s="133"/>
      <c r="B46" s="134"/>
      <c r="C46" s="134"/>
      <c r="D46" s="134"/>
      <c r="E46" s="134"/>
      <c r="F46" s="134"/>
      <c r="G46" s="134"/>
      <c r="H46" s="134"/>
      <c r="I46" s="134"/>
      <c r="J46" s="134"/>
      <c r="K46" s="134"/>
      <c r="L46" s="135"/>
    </row>
    <row r="47" spans="1:12" ht="53.25" customHeight="1" x14ac:dyDescent="0.25">
      <c r="A47" s="136" t="s">
        <v>48</v>
      </c>
      <c r="B47" s="137"/>
      <c r="C47" s="137"/>
      <c r="D47" s="137"/>
      <c r="E47" s="137"/>
      <c r="F47" s="137"/>
      <c r="G47" s="137"/>
      <c r="H47" s="137"/>
      <c r="I47" s="137"/>
      <c r="J47" s="137"/>
      <c r="K47" s="137"/>
      <c r="L47" s="138"/>
    </row>
    <row r="48" spans="1:12" ht="134.25" customHeight="1" thickBot="1" x14ac:dyDescent="0.3">
      <c r="A48" s="133"/>
      <c r="B48" s="134"/>
      <c r="C48" s="134"/>
      <c r="D48" s="134"/>
      <c r="E48" s="134"/>
      <c r="F48" s="134"/>
      <c r="G48" s="134"/>
      <c r="H48" s="134"/>
      <c r="I48" s="134"/>
      <c r="J48" s="134"/>
      <c r="K48" s="134"/>
      <c r="L48" s="135"/>
    </row>
    <row r="49" spans="1:12" ht="34.5" customHeight="1" x14ac:dyDescent="0.25">
      <c r="A49" s="136" t="s">
        <v>49</v>
      </c>
      <c r="B49" s="137"/>
      <c r="C49" s="137"/>
      <c r="D49" s="137"/>
      <c r="E49" s="137"/>
      <c r="F49" s="137"/>
      <c r="G49" s="137"/>
      <c r="H49" s="137"/>
      <c r="I49" s="137"/>
      <c r="J49" s="137"/>
      <c r="K49" s="137"/>
      <c r="L49" s="138"/>
    </row>
    <row r="50" spans="1:12" ht="135" customHeight="1" thickBot="1" x14ac:dyDescent="0.3">
      <c r="A50" s="133"/>
      <c r="B50" s="134"/>
      <c r="C50" s="134"/>
      <c r="D50" s="134"/>
      <c r="E50" s="134"/>
      <c r="F50" s="134"/>
      <c r="G50" s="134"/>
      <c r="H50" s="134"/>
      <c r="I50" s="134"/>
      <c r="J50" s="134"/>
      <c r="K50" s="134"/>
      <c r="L50" s="135"/>
    </row>
    <row r="51" spans="1:12" ht="40.5" customHeight="1" x14ac:dyDescent="0.25">
      <c r="A51" s="153" t="s">
        <v>50</v>
      </c>
      <c r="B51" s="137"/>
      <c r="C51" s="137"/>
      <c r="D51" s="137"/>
      <c r="E51" s="137"/>
      <c r="F51" s="137"/>
      <c r="G51" s="137"/>
      <c r="H51" s="137"/>
      <c r="I51" s="137"/>
      <c r="J51" s="137"/>
      <c r="K51" s="137"/>
      <c r="L51" s="138"/>
    </row>
    <row r="52" spans="1:12" ht="146.25" customHeight="1" thickBot="1" x14ac:dyDescent="0.3">
      <c r="A52" s="133"/>
      <c r="B52" s="134"/>
      <c r="C52" s="134"/>
      <c r="D52" s="134"/>
      <c r="E52" s="134"/>
      <c r="F52" s="134"/>
      <c r="G52" s="134"/>
      <c r="H52" s="134"/>
      <c r="I52" s="134"/>
      <c r="J52" s="134"/>
      <c r="K52" s="134"/>
      <c r="L52" s="135"/>
    </row>
    <row r="53" spans="1:12" ht="28.5" customHeight="1" x14ac:dyDescent="0.25">
      <c r="A53" s="154" t="s">
        <v>51</v>
      </c>
      <c r="B53" s="155"/>
      <c r="C53" s="155"/>
      <c r="D53" s="155"/>
      <c r="E53" s="155"/>
      <c r="F53" s="155"/>
      <c r="G53" s="155"/>
      <c r="H53" s="155"/>
      <c r="I53" s="155"/>
      <c r="J53" s="155"/>
      <c r="K53" s="155"/>
      <c r="L53" s="156"/>
    </row>
    <row r="54" spans="1:12" ht="60.45" customHeight="1" x14ac:dyDescent="0.25">
      <c r="A54" s="125" t="s">
        <v>119</v>
      </c>
      <c r="B54" s="126"/>
      <c r="C54" s="126"/>
      <c r="D54" s="126"/>
      <c r="E54" s="126"/>
      <c r="F54" s="126"/>
      <c r="G54" s="126"/>
      <c r="H54" s="126"/>
      <c r="I54" s="126"/>
      <c r="J54" s="126"/>
      <c r="K54" s="126"/>
      <c r="L54" s="127"/>
    </row>
    <row r="55" spans="1:12" ht="115.95" customHeight="1" x14ac:dyDescent="0.25">
      <c r="A55" s="157" t="s">
        <v>118</v>
      </c>
      <c r="B55" s="158"/>
      <c r="C55" s="158"/>
      <c r="D55" s="158"/>
      <c r="E55" s="158"/>
      <c r="F55" s="158"/>
      <c r="G55" s="158"/>
      <c r="H55" s="158"/>
      <c r="I55" s="158"/>
      <c r="J55" s="158"/>
      <c r="K55" s="158"/>
      <c r="L55" s="159"/>
    </row>
    <row r="56" spans="1:12" ht="21.75" customHeight="1" x14ac:dyDescent="0.25">
      <c r="A56" s="160" t="s">
        <v>105</v>
      </c>
      <c r="B56" s="161"/>
      <c r="C56" s="161"/>
      <c r="D56" s="161"/>
      <c r="E56" s="161"/>
      <c r="F56" s="162"/>
      <c r="G56" s="163" t="s">
        <v>52</v>
      </c>
      <c r="H56" s="163"/>
      <c r="I56" s="163"/>
      <c r="J56" s="163"/>
      <c r="K56" s="163"/>
      <c r="L56" s="164"/>
    </row>
    <row r="57" spans="1:12" ht="33.75" customHeight="1" thickBot="1" x14ac:dyDescent="0.3">
      <c r="A57" s="168"/>
      <c r="B57" s="169"/>
      <c r="C57" s="169"/>
      <c r="D57" s="169"/>
      <c r="E57" s="169"/>
      <c r="F57" s="170"/>
      <c r="G57" s="165"/>
      <c r="H57" s="166"/>
      <c r="I57" s="166"/>
      <c r="J57" s="166"/>
      <c r="K57" s="166"/>
      <c r="L57" s="167"/>
    </row>
    <row r="58" spans="1:12" ht="21" customHeight="1" x14ac:dyDescent="0.25">
      <c r="A58" s="145" t="s">
        <v>53</v>
      </c>
      <c r="B58" s="146"/>
      <c r="C58" s="146"/>
      <c r="D58" s="146"/>
      <c r="E58" s="146"/>
      <c r="F58" s="147"/>
      <c r="G58" s="151" t="s">
        <v>52</v>
      </c>
      <c r="H58" s="151"/>
      <c r="I58" s="151"/>
      <c r="J58" s="151"/>
      <c r="K58" s="151"/>
      <c r="L58" s="152"/>
    </row>
    <row r="59" spans="1:12" ht="40.5" customHeight="1" thickBot="1" x14ac:dyDescent="0.3">
      <c r="A59" s="148"/>
      <c r="B59" s="149"/>
      <c r="C59" s="149"/>
      <c r="D59" s="149"/>
      <c r="E59" s="149"/>
      <c r="F59" s="150"/>
      <c r="G59" s="139"/>
      <c r="H59" s="140"/>
      <c r="I59" s="140"/>
      <c r="J59" s="140"/>
      <c r="K59" s="140"/>
      <c r="L59" s="141"/>
    </row>
  </sheetData>
  <sheetProtection algorithmName="SHA-512" hashValue="L9Yr1eFRtCWwb2/OZnKN6k6uCmzuGy2MLDfIflz1lAENnm6Bx7/zbVDKtYdE40UC8fPxSo5K1SzFXb1E3/7Jdg==" saltValue="Zrp+n7PnloXLS4LbTlGZYw==" spinCount="100000" sheet="1" selectLockedCells="1"/>
  <dataConsolidate link="1"/>
  <mergeCells count="77">
    <mergeCell ref="G22:I22"/>
    <mergeCell ref="J22:L22"/>
    <mergeCell ref="A21:B21"/>
    <mergeCell ref="E36:F36"/>
    <mergeCell ref="E37:F37"/>
    <mergeCell ref="G29:L29"/>
    <mergeCell ref="H34:L34"/>
    <mergeCell ref="H35:L35"/>
    <mergeCell ref="E35:F35"/>
    <mergeCell ref="A20:D20"/>
    <mergeCell ref="A10:F10"/>
    <mergeCell ref="E21:F21"/>
    <mergeCell ref="E22:F22"/>
    <mergeCell ref="E20:F20"/>
    <mergeCell ref="A22:B22"/>
    <mergeCell ref="A1:L1"/>
    <mergeCell ref="A2:L2"/>
    <mergeCell ref="A3:L3"/>
    <mergeCell ref="A4:L4"/>
    <mergeCell ref="A5:L5"/>
    <mergeCell ref="F6:G6"/>
    <mergeCell ref="F7:G7"/>
    <mergeCell ref="F8:G8"/>
    <mergeCell ref="H6:L6"/>
    <mergeCell ref="B6:E6"/>
    <mergeCell ref="B7:E7"/>
    <mergeCell ref="H7:L7"/>
    <mergeCell ref="H8:L8"/>
    <mergeCell ref="B8:E8"/>
    <mergeCell ref="A9:F9"/>
    <mergeCell ref="H9:L9"/>
    <mergeCell ref="H10:L10"/>
    <mergeCell ref="A45:L45"/>
    <mergeCell ref="G26:L26"/>
    <mergeCell ref="A43:L43"/>
    <mergeCell ref="G30:L30"/>
    <mergeCell ref="A44:L44"/>
    <mergeCell ref="A24:L24"/>
    <mergeCell ref="A42:L42"/>
    <mergeCell ref="G25:L25"/>
    <mergeCell ref="G27:L27"/>
    <mergeCell ref="G28:L28"/>
    <mergeCell ref="A32:L32"/>
    <mergeCell ref="A33:L33"/>
    <mergeCell ref="E34:F34"/>
    <mergeCell ref="G59:L59"/>
    <mergeCell ref="A23:L23"/>
    <mergeCell ref="A58:F58"/>
    <mergeCell ref="A59:F59"/>
    <mergeCell ref="G58:L58"/>
    <mergeCell ref="A51:L51"/>
    <mergeCell ref="A52:L52"/>
    <mergeCell ref="A53:L53"/>
    <mergeCell ref="A55:L55"/>
    <mergeCell ref="A56:F56"/>
    <mergeCell ref="G56:L56"/>
    <mergeCell ref="G57:L57"/>
    <mergeCell ref="A57:F57"/>
    <mergeCell ref="A46:L46"/>
    <mergeCell ref="E38:F38"/>
    <mergeCell ref="A49:L49"/>
    <mergeCell ref="G20:I20"/>
    <mergeCell ref="J20:L20"/>
    <mergeCell ref="G21:I21"/>
    <mergeCell ref="J21:L21"/>
    <mergeCell ref="A54:L54"/>
    <mergeCell ref="B41:C41"/>
    <mergeCell ref="E39:F39"/>
    <mergeCell ref="E40:F40"/>
    <mergeCell ref="H36:L36"/>
    <mergeCell ref="H37:L37"/>
    <mergeCell ref="H38:L38"/>
    <mergeCell ref="A50:L50"/>
    <mergeCell ref="A47:L47"/>
    <mergeCell ref="A48:L48"/>
    <mergeCell ref="H39:L39"/>
    <mergeCell ref="H40:L40"/>
  </mergeCells>
  <conditionalFormatting sqref="I19:L19 G19">
    <cfRule type="expression" dxfId="9" priority="6">
      <formula>AND($C19&gt;$J19,$E19&gt;#REF!)</formula>
    </cfRule>
  </conditionalFormatting>
  <dataValidations xWindow="748" yWindow="747" count="79">
    <dataValidation type="list" allowBlank="1" showInputMessage="1" showErrorMessage="1" prompt="Will this be an occupied rehab? Please select from the drop-down menu." sqref="E20" xr:uid="{7BF8504C-CEC9-4D5B-A0DD-78DAD1CA940B}">
      <formula1>"Select One, Yes, No"</formula1>
    </dataValidation>
    <dataValidation type="textLength" operator="lessThan" allowBlank="1" showInputMessage="1" showErrorMessage="1" error="This is not a form field. Please press Tab to continue." sqref="A42:L43 A6:A8 A24:L25 A45:L45 D21 A10:F11 H9:L10 A55:L56 F6:G8 A51:L51 A20:D20 G11:L11 A32:L34 G20 A47:L47 A49:L49 A31:C31 A53:L53 A4:L4 A21 A1:L3 A22:B22 D22 G22:I22 G21:I21" xr:uid="{6FC6B033-F5DB-416A-990C-323A8F9D32CD}">
      <formula1>0</formula1>
    </dataValidation>
    <dataValidation allowBlank="1" showInputMessage="1" showErrorMessage="1" prompt="Please input the number of studio units in the current interim project." sqref="B12" xr:uid="{A947B986-77BB-488D-95AA-E75FA6DD86A5}"/>
    <dataValidation allowBlank="1" showInputMessage="1" showErrorMessage="1" prompt="Please input the number of 1-bedroom units in the current interim project." sqref="B13" xr:uid="{F643B136-80F7-4457-B755-75E35BA2B716}"/>
    <dataValidation allowBlank="1" showInputMessage="1" showErrorMessage="1" prompt="Please input the number of 2-bedroom units in the current interim project." sqref="B14" xr:uid="{B08D4060-1BE4-4213-B554-53E976B70557}"/>
    <dataValidation allowBlank="1" showInputMessage="1" showErrorMessage="1" prompt="Please input the number of 3-bedroom units in the current interim project." sqref="B15" xr:uid="{58D6E117-C2E4-41CB-9385-5B7A630BCE8E}"/>
    <dataValidation allowBlank="1" showInputMessage="1" showErrorMessage="1" prompt="Please input the number of 4 or more bedroom units in the current interim project." sqref="B16" xr:uid="{288B1ACD-D5EC-41EC-89FA-639322701077}"/>
    <dataValidation allowBlank="1" showInputMessage="1" showErrorMessage="1" prompt="Please input the number of studio units currently occupied." sqref="D12" xr:uid="{C71EA418-618A-42A7-9DEF-16483F97448C}"/>
    <dataValidation allowBlank="1" showInputMessage="1" showErrorMessage="1" prompt="Please input the number of 1-bedroom units currently occupied." sqref="D13" xr:uid="{C6A0120B-8D14-4CE7-92C7-159444807E11}"/>
    <dataValidation allowBlank="1" showInputMessage="1" showErrorMessage="1" prompt="Please input the number of 2-bedroom units currently occupied." sqref="D14" xr:uid="{A8C1F6EE-2C22-43A6-87B9-01D102469F05}"/>
    <dataValidation allowBlank="1" showInputMessage="1" showErrorMessage="1" prompt="Please input the number of 3-bedroom units currently occupied." sqref="D15" xr:uid="{F84D9A1B-F2AA-4BBE-9BE8-BAD2D54E0FBA}"/>
    <dataValidation allowBlank="1" showInputMessage="1" showErrorMessage="1" prompt="Please input the number of 4 or more bedroom units currently occupied." sqref="D16" xr:uid="{7B2C0945-66FB-49EA-9D9D-CCD882698E0C}"/>
    <dataValidation allowBlank="1" showInputMessage="1" showErrorMessage="1" prompt="Please input the number of individuals currently housed in this project's studio units." sqref="E12" xr:uid="{44FF1600-0BC4-4D9D-84C2-BB62264F2D9F}"/>
    <dataValidation allowBlank="1" showInputMessage="1" showErrorMessage="1" prompt="Please input the number of individuals currently housed in this project's 1-bedroom units." sqref="E13" xr:uid="{1FCA53D3-7D1E-4700-99CB-FF9AA829EC6F}"/>
    <dataValidation allowBlank="1" showInputMessage="1" showErrorMessage="1" prompt="Please input the number of individuals currently housed in this project's 2-bedroom units." sqref="E14" xr:uid="{07F0C116-9C35-4083-8B89-4105D29818A9}"/>
    <dataValidation allowBlank="1" showInputMessage="1" showErrorMessage="1" prompt="Please input the number of individuals currently housed in this project's 3-bedroom units." sqref="E15" xr:uid="{82CD558F-031D-4091-B1F4-EB520D233611}"/>
    <dataValidation allowBlank="1" showInputMessage="1" showErrorMessage="1" prompt="Please input the number of individuals currently housed in this project's 4 or more bedroom units." sqref="E16" xr:uid="{82B8FA00-89D0-4AC6-8131-41BB60CE8BFB}"/>
    <dataValidation allowBlank="1" showInputMessage="1" showErrorMessage="1" prompt="Please enter the planned number of permanent studio units for the project after construction is completed." sqref="I12" xr:uid="{2543C410-0DE7-4EF4-9B6D-ACAAE43AFD35}"/>
    <dataValidation allowBlank="1" showInputMessage="1" showErrorMessage="1" prompt="Please enter the planned number of permanent 1-bedroom units for the project after construction is completed." sqref="I13" xr:uid="{12BBDEDE-C28D-48A1-B272-43D460F10D75}"/>
    <dataValidation allowBlank="1" showInputMessage="1" showErrorMessage="1" prompt="Please enter the planned number of permanent 2-bedroom units for the project after construction is completed." sqref="I14" xr:uid="{51AFE63B-D964-4FF1-B0FC-C68E36641CBB}"/>
    <dataValidation allowBlank="1" showInputMessage="1" showErrorMessage="1" prompt="Please enter the planned number of permanent 3-bedroom units for the project after construction is completed." sqref="I15" xr:uid="{88BB5A64-9F07-4565-B86E-71381A02F2CF}"/>
    <dataValidation allowBlank="1" showInputMessage="1" showErrorMessage="1" prompt="Please enter the planned number of permanent 4 or more bedroom units for the project after construction is completed." sqref="I16" xr:uid="{B72C08A6-A591-4640-983E-3DEC8C3E74EC}"/>
    <dataValidation type="textLength" operator="lessThan" allowBlank="1" showInputMessage="1" showErrorMessage="1" error="This is not a form field. Please press Tab to continue." prompt="Calculation of the minimum number of individuals that can be housed in planned studio units." sqref="K12" xr:uid="{71803B3D-0305-43A8-AC5D-5215B5B14471}">
      <formula1>0</formula1>
    </dataValidation>
    <dataValidation type="textLength" operator="lessThan" allowBlank="1" showInputMessage="1" showErrorMessage="1" error="This is not a form field. Please press Tab to continue." prompt="Calculation of the minimum number of individuals that can be housed in planned 1-bedroom units." sqref="K13" xr:uid="{08E03BF1-4809-4F01-8ABA-D90EB43780CF}">
      <formula1>0</formula1>
    </dataValidation>
    <dataValidation type="textLength" operator="lessThan" allowBlank="1" showInputMessage="1" showErrorMessage="1" error="This is not a form field. Please press Tab to continue." prompt="Calculation of the minimum number of individuals that can be housed in planned 2-bedroom units." sqref="K14" xr:uid="{8C6C35B8-2E15-4CB5-A289-4C714679AEB2}">
      <formula1>0</formula1>
    </dataValidation>
    <dataValidation type="textLength" operator="lessThan" allowBlank="1" showInputMessage="1" showErrorMessage="1" error="This is not a form field. Please press Tab to continue." prompt="Calculation of the minimum number of individuals that can be housed in planned 3-bedroom units." sqref="K15" xr:uid="{7666D5E1-7398-4FEB-AFA4-4825B8D2C651}">
      <formula1>0</formula1>
    </dataValidation>
    <dataValidation type="textLength" operator="lessThan" allowBlank="1" showInputMessage="1" showErrorMessage="1" error="This is not a form field. Please press Tab to continue." prompt="Calculation of the minimum number of individuals that can be housed in planned 4 or more bedroom units." sqref="K16" xr:uid="{3BBB7255-0C03-4DED-9265-751AB6131ACD}">
      <formula1>0</formula1>
    </dataValidation>
    <dataValidation allowBlank="1" showInputMessage="1" showErrorMessage="1" prompt="Please input your response." sqref="A52:K52 A46:K46 A48:K48 A50:K50 A44" xr:uid="{D48AF6A1-D9C1-4BC9-BC80-D307AF67F3DD}"/>
    <dataValidation allowBlank="1" showInputMessage="1" showErrorMessage="1" prompt="Please enter the name of the authorized representative." sqref="A59" xr:uid="{9BBF1710-C590-4754-B08E-57CC98FD77AE}"/>
    <dataValidation allowBlank="1" showInputMessage="1" showErrorMessage="1" prompt="Please enter today's date." sqref="G57:K57 G59:K59" xr:uid="{3774933D-F7AF-45FA-A429-888D6EF58CA3}"/>
    <dataValidation allowBlank="1" showInputMessage="1" showErrorMessage="1" prompt="Please enter the planned square footage for one studio unit for the project after construction is completed." sqref="J12" xr:uid="{9F9F9668-BC96-4C99-8A10-F91562E842F9}"/>
    <dataValidation allowBlank="1" showInputMessage="1" showErrorMessage="1" prompt="Please enter the planned square footage for one  1-bedroom unit for the project after construction is completed." sqref="J13" xr:uid="{0F2F2541-9FFD-4713-BD44-440EAA3054FC}"/>
    <dataValidation allowBlank="1" showInputMessage="1" showErrorMessage="1" prompt="Please enter the planned square footage of one 2-bedroom unit for the project after construction is completed." sqref="J14" xr:uid="{E5E5363F-A1EC-49EE-AF2E-DE7AE4019B10}"/>
    <dataValidation allowBlank="1" showInputMessage="1" showErrorMessage="1" prompt="Please enter the planned square footage for one  3-bedroom unit for the project after construction is completed." sqref="J15" xr:uid="{0C241B6D-C2EE-4BF9-AA1B-9AF94AB8C48B}"/>
    <dataValidation allowBlank="1" showInputMessage="1" showErrorMessage="1" prompt="Please enter the planned square footage of a 4 or more bedroom unit for the project after construction is completed." sqref="J16" xr:uid="{AC4D62CF-02DC-4E6F-8399-CF8ABC18AEDC}"/>
    <dataValidation allowBlank="1" showInputMessage="1" showErrorMessage="1" prompt="Please enter the approximate planned square footage of communal spaces within your project. If multiple spaces vary greatly in size, provide an average number." sqref="J18" xr:uid="{0B1EEC77-0AF9-4D37-8A5F-AE381A646E6A}"/>
    <dataValidation allowBlank="1" showInputMessage="1" showErrorMessage="1" prompt="Please enter the approximate square footage of communal spaces in your site. If there are multiple spaces that vary greatly in size, provide an average number." sqref="C18" xr:uid="{9D9241C8-41DE-441B-91B6-BD1C3D8FE4DD}"/>
    <dataValidation allowBlank="1" showInputMessage="1" showErrorMessage="1" prompt="Calculation of maximum number of occupants assuming 2 people per bedroom." sqref="L12:L17 G12:G17 K17" xr:uid="{45A381FB-FB98-401F-AFC5-7324A40498CA}"/>
    <dataValidation type="list" allowBlank="1" showInputMessage="1" showErrorMessage="1" prompt="Has offsite interim housing been secured for the duration of construction? Please select yes, no or N/A." sqref="J20" xr:uid="{AAD2FB91-AD34-485F-A84B-8D2724F7554E}">
      <formula1>"Select One, Yes, No, N/A"</formula1>
    </dataValidation>
    <dataValidation allowBlank="1" showInputMessage="1" showErrorMessage="1" prompt="Location of offsite temporary housing" sqref="A26:A30" xr:uid="{E91AA96D-F2B2-4937-801A-C319F91AD786}"/>
    <dataValidation allowBlank="1" showInputMessage="1" showErrorMessage="1" prompt="Number of beds available at offsite housing for homekey tenants" sqref="B26:B30" xr:uid="{9B8DDAC1-2C24-4140-884A-B07AB0CD4B20}"/>
    <dataValidation allowBlank="1" showInputMessage="1" showErrorMessage="1" prompt="Number of individuals staying in offsite interim housing" sqref="C26:C30" xr:uid="{4D1BDA7C-1FFF-4DA3-8FDD-866A79CFFE88}"/>
    <dataValidation allowBlank="1" showInputMessage="1" showErrorMessage="1" prompt="How long is planned tenancy at offsite housing? (enter in months)" sqref="D26:D30" xr:uid="{9034939A-1454-42FF-8230-C5702E1AD909}"/>
    <dataValidation allowBlank="1" showInputMessage="1" showErrorMessage="1" prompt="What is the maximum length of time (in months) offsite housing will be available to Homekey tenants? If no limit, enter &quot;N/A&quot;" sqref="E26:E30" xr:uid="{8AC8DF3C-6B23-47E5-BF41-5DBECE3A4431}"/>
    <dataValidation type="list" allowBlank="1" showInputMessage="1" showErrorMessage="1" prompt="Will services be provided to tenants off-site? Please select from the drop-down menu." sqref="F26:F30" xr:uid="{32B57B9B-4B1D-45EB-BBE4-32CDCE63FBDC}">
      <formula1>"Yes, No (explanation in comments)"</formula1>
    </dataValidation>
    <dataValidation allowBlank="1" showInputMessage="1" showErrorMessage="1" prompt="Enter additional comments and details" sqref="G26:L30" xr:uid="{FF031524-7EC6-463B-9695-5E2E20C71F89}"/>
    <dataValidation type="textLength" operator="lessThan" allowBlank="1" showInputMessage="1" showErrorMessage="1" error="This is not a form field. Please press ESC to continue." sqref="A9:F9 A19:L19 A12:A18 G9:G10 A5:L5 H12:H18" xr:uid="{6E62C2EB-392A-48DE-93CF-AB1F37B71F3F}">
      <formula1>0</formula1>
    </dataValidation>
    <dataValidation type="list" allowBlank="1" showInputMessage="1" showErrorMessage="1" prompt="Will this site be transferred to a new owner? Please select from the drop-down menu." sqref="E22:F22" xr:uid="{143AD962-9CC5-407F-B44D-0D87E81F2158}">
      <formula1>"Select One, Yes, No"</formula1>
    </dataValidation>
    <dataValidation allowBlank="1" showInputMessage="1" showErrorMessage="1" promptTitle="End Date" prompt="Please input the approximate end date for when this project's conversion to permanent housing will be completed." sqref="E21:F21" xr:uid="{EA90595D-8662-4BC4-9EDF-12D1CBB1D8FF}"/>
    <dataValidation allowBlank="1" showInputMessage="1" showErrorMessage="1" prompt="Please input the average square footage of each Studio unit" sqref="C12" xr:uid="{AE7D6404-9AAB-48D9-9A4C-0BE9FDBBA90B}"/>
    <dataValidation allowBlank="1" showInputMessage="1" showErrorMessage="1" prompt="Please input the average square footage of each 1-Bedroom unit" sqref="C13" xr:uid="{77A01EB9-A8FE-4DC1-AC31-5DD3508E540A}"/>
    <dataValidation allowBlank="1" showInputMessage="1" showErrorMessage="1" prompt="Please input the average square footage of each 2-Bedroom unit" sqref="C14" xr:uid="{66216EC4-0DC5-4C18-909E-32E91A7746E5}"/>
    <dataValidation allowBlank="1" showInputMessage="1" showErrorMessage="1" prompt="Please input the average square footage of each 3-Bedroom Unit" sqref="C15" xr:uid="{AB213930-BFA0-402B-A4B4-B8F22CFAD6CC}"/>
    <dataValidation allowBlank="1" showInputMessage="1" showErrorMessage="1" prompt="Please input the average square footage of each unit with 4 or more bedrooms" sqref="C16" xr:uid="{6F572EB8-9955-46FF-9C00-4BBFF9EFCBB4}"/>
    <dataValidation allowBlank="1" showInputMessage="1" showErrorMessage="1" prompt="Please input the average square footage of each Manager unit" sqref="C17" xr:uid="{29206E88-85F5-4773-AE5F-4B846C97DB10}"/>
    <dataValidation allowBlank="1" showInputMessage="1" showErrorMessage="1" prompt="Please input the number of Manager units currently occupied." sqref="D17" xr:uid="{084672AD-05D3-4076-B231-85C64C0D9E70}"/>
    <dataValidation allowBlank="1" showInputMessage="1" showErrorMessage="1" prompt="Please input the number of individuals currently housed in this project's Manager units." sqref="E17" xr:uid="{E565D942-8566-4C69-9617-FB2CA79FE1D8}"/>
    <dataValidation allowBlank="1" showInputMessage="1" showErrorMessage="1" prompt="Please input the number of Manager's units in the current interim project." sqref="B17" xr:uid="{4621F9BC-D3F1-4EAE-BFA2-29CC69A30A09}"/>
    <dataValidation allowBlank="1" showInputMessage="1" showErrorMessage="1" prompt="Please enter the planned number of Manager's units for the project after construction is completed." sqref="I17" xr:uid="{185DAD6B-A5F7-446D-9210-AD79B4257D72}"/>
    <dataValidation allowBlank="1" showInputMessage="1" showErrorMessage="1" prompt="Please enter the planned square footage of the Manager's unit(s) for the project after construction is completed." sqref="J17" xr:uid="{B863E160-E523-431A-8A30-D2E45BBA2BC9}"/>
    <dataValidation allowBlank="1" showInputMessage="1" showErrorMessage="1" promptTitle="New Owner" prompt="Enter the names of the entity(ies) to be added to the Standard Agreement if transferring ownership, separated by commas. If forming a new Special Purpose Entity, please include the full name and the name of the managing partner, if applicable." sqref="J22" xr:uid="{F25A7072-69C1-49F2-B435-0CB5533E5AC3}"/>
    <dataValidation type="textLength" operator="lessThan" allowBlank="1" showInputMessage="1" showErrorMessage="1" error="This is not a form field. Please press Tab to continue." prompt="Calculation of the minimum number of individuals that can be housed in all interim units of this size" sqref="F12:F17" xr:uid="{77C5A95D-E886-4532-90F4-7B1EC110820F}">
      <formula1>0</formula1>
    </dataValidation>
    <dataValidation allowBlank="1" showInputMessage="1" showErrorMessage="1" promptTitle="HCD Contract Number" prompt="Enter the HCD Contract Number" sqref="B6:E6" xr:uid="{78CA310D-E421-48BD-ABD8-450FC4BBEC1D}"/>
    <dataValidation allowBlank="1" showInputMessage="1" showErrorMessage="1" promptTitle="Project Name" prompt="Enter Project Name" sqref="H6:L6" xr:uid="{C66E2489-0636-4529-8E36-6CCE644630DB}"/>
    <dataValidation allowBlank="1" showInputMessage="1" showErrorMessage="1" promptTitle="Sponsor Name" prompt="Enter Sponsor Name" sqref="B7:E7" xr:uid="{64651FA6-E11B-4458-ACB8-9D965E410BB3}"/>
    <dataValidation allowBlank="1" showInputMessage="1" showErrorMessage="1" promptTitle="Preparer Name, Title" prompt="Enter Preparer Name, Title" sqref="H7:L7" xr:uid="{8B48B19C-6DDD-4860-A583-DF3D597D93E1}"/>
    <dataValidation allowBlank="1" showInputMessage="1" showErrorMessage="1" promptTitle="Preparer Email" prompt="Enter Preparer Email" sqref="H8:L8" xr:uid="{B4EA74B8-7F28-45B7-B36C-BB04113AAACF}"/>
    <dataValidation allowBlank="1" showInputMessage="1" showErrorMessage="1" promptTitle="Preparer phone number" prompt="Enter Preparer phone number" sqref="B8:E8" xr:uid="{53EA382C-61C6-4241-93C6-5680FC1A517E}"/>
    <dataValidation type="list" allowBlank="1" showInputMessage="1" showErrorMessage="1" sqref="B35:B41" xr:uid="{C3714926-1E0D-43A9-ADF3-28873B0657A1}">
      <formula1>"Select One, Permanent Loan, Construction Loan,  Local Grant  Funding, State Grant  Funding, Federal Grant Funding, Private Funding/Donation, Other (please explain)"</formula1>
    </dataValidation>
    <dataValidation type="list" allowBlank="1" showInputMessage="1" showErrorMessage="1" sqref="D35:D40" xr:uid="{F7BF5439-052B-4F89-8682-182383D050BC}">
      <formula1>"Select One, Applying For Funds, Awarded Funds, Committed Funds"</formula1>
    </dataValidation>
    <dataValidation type="list" allowBlank="1" showInputMessage="1" showErrorMessage="1" sqref="E35:F40" xr:uid="{8BA0004C-9525-4832-A083-DF09156668A4}">
      <formula1>"Select One,Site Work,Structures,General Requirements,Contractor Overhead,Contractor Profit,Prevailing Wages,General Liability Insurance,Urban Greening, Multiple Uses  (please describe in notes), Other (please describe in Notes)"</formula1>
    </dataValidation>
    <dataValidation type="list" allowBlank="1" showInputMessage="1" showErrorMessage="1" sqref="G35:G40" xr:uid="{F7A300E4-C6EE-4703-9221-81B4BA66D4F8}">
      <formula1>"Select One, Yes, No (explain in Notes), N/A"</formula1>
    </dataValidation>
    <dataValidation operator="lessThan" allowBlank="1" showInputMessage="1" showErrorMessage="1" error="This is not a form field. Please press Tab to continue." sqref="A54:L54" xr:uid="{E67E10EC-5376-4DA3-8473-850F5E5A5756}"/>
    <dataValidation type="textLength" operator="lessThan" allowBlank="1" showInputMessage="1" showErrorMessage="1" sqref="A41" xr:uid="{FA65B059-EF2F-4A6E-9ACD-E1A69D835CAC}">
      <formula1>0</formula1>
    </dataValidation>
    <dataValidation allowBlank="1" showInputMessage="1" showErrorMessage="1" promptTitle="Grantee Representative" prompt="Please enter the name of the Grantee's designated representative" sqref="A57:F57" xr:uid="{3C6E6627-45B1-4FD3-848C-502103D1405A}"/>
    <dataValidation allowBlank="1" showInputMessage="1" showErrorMessage="1" promptTitle="Funding Source" prompt="Enter the name of the source of other funding " sqref="A35:A40" xr:uid="{C2392B02-C46F-430A-9BFC-C45236CB5FE6}"/>
    <dataValidation allowBlank="1" showInputMessage="1" showErrorMessage="1" promptTitle="Amount" prompt="Enter the amount of funding from this source" sqref="C35:C40" xr:uid="{A992FFC7-3BB3-46C5-B0EC-DFD972E25DC4}"/>
    <dataValidation type="list" allowBlank="1" showInputMessage="1" showErrorMessage="1" sqref="C22" xr:uid="{BC158E45-6D9C-4BEE-8F0C-BAB9DF70CADB}">
      <formula1>"Select One, Will Request Subordination Agreement (Submit with 55 year use restriction), Will Request Standstill Agreement (Submit with 55 year use restriction), N/A - No New Financing"</formula1>
    </dataValidation>
    <dataValidation allowBlank="1" showInputMessage="1" showErrorMessage="1" promptTitle="State Date of Construction" prompt="Please input the actual or estimated start date for construction to convert this site to permanent housing." sqref="C21" xr:uid="{79E5532F-D255-48BD-8F58-822E6D15E0B8}"/>
  </dataValidations>
  <hyperlinks>
    <hyperlink ref="K11" r:id="rId1" display="https://www.hcd.ca.gov/grants-funding/already-have-funding/uniform-multifamily-regulations.shtml" xr:uid="{DF9C8644-26B3-46CF-822F-EB818D8C3381}"/>
    <hyperlink ref="F11" r:id="rId2" display="https://www.hcd.ca.gov/grants-funding/already-have-funding/uniform-multifamily-regulations.shtml" xr:uid="{0FF2A52A-83E4-4330-97E1-D6FEF4668D8A}"/>
  </hyperlinks>
  <pageMargins left="0.7" right="0.7" top="0.75" bottom="0.75" header="0.3" footer="0.3"/>
  <pageSetup scale="27"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CC89-7E8C-41AA-A7F4-3174EE941547}">
  <sheetPr codeName="Sheet2"/>
  <dimension ref="A1:O15"/>
  <sheetViews>
    <sheetView zoomScaleNormal="100" workbookViewId="0">
      <selection activeCell="A4" sqref="A4:L4"/>
    </sheetView>
  </sheetViews>
  <sheetFormatPr defaultRowHeight="15" x14ac:dyDescent="0.25"/>
  <cols>
    <col min="1" max="1" width="22.7265625" customWidth="1"/>
    <col min="2" max="2" width="15.26953125" customWidth="1"/>
    <col min="3" max="3" width="17.54296875" customWidth="1"/>
    <col min="4" max="4" width="19.7265625" customWidth="1"/>
    <col min="5" max="5" width="20.26953125" customWidth="1"/>
    <col min="6" max="6" width="18.08984375" customWidth="1"/>
    <col min="7" max="7" width="18" customWidth="1"/>
    <col min="8" max="8" width="14.453125" customWidth="1"/>
    <col min="15" max="15" width="0" hidden="1" customWidth="1"/>
  </cols>
  <sheetData>
    <row r="1" spans="1:15" ht="30" customHeight="1" x14ac:dyDescent="0.25">
      <c r="A1" s="249" t="s">
        <v>54</v>
      </c>
      <c r="B1" s="250"/>
      <c r="C1" s="250"/>
      <c r="D1" s="250"/>
      <c r="E1" s="250"/>
      <c r="F1" s="250"/>
      <c r="G1" s="250"/>
      <c r="H1" s="251"/>
    </row>
    <row r="2" spans="1:15" ht="34.5" customHeight="1" x14ac:dyDescent="0.25">
      <c r="A2" s="252" t="s">
        <v>55</v>
      </c>
      <c r="B2" s="253"/>
      <c r="C2" s="253"/>
      <c r="D2" s="253"/>
      <c r="E2" s="253"/>
      <c r="F2" s="253"/>
      <c r="G2" s="253"/>
      <c r="H2" s="254"/>
    </row>
    <row r="3" spans="1:15" ht="55.2" x14ac:dyDescent="0.25">
      <c r="A3" s="11" t="s">
        <v>14</v>
      </c>
      <c r="B3" s="27" t="s">
        <v>56</v>
      </c>
      <c r="C3" s="12" t="s">
        <v>57</v>
      </c>
      <c r="D3" s="12" t="s">
        <v>58</v>
      </c>
      <c r="E3" s="12" t="s">
        <v>59</v>
      </c>
      <c r="F3" s="12" t="s">
        <v>60</v>
      </c>
      <c r="G3" s="13" t="s">
        <v>19</v>
      </c>
      <c r="H3" s="14" t="s">
        <v>20</v>
      </c>
    </row>
    <row r="4" spans="1:15" ht="25.5" customHeight="1" x14ac:dyDescent="0.25">
      <c r="A4" s="2" t="s">
        <v>23</v>
      </c>
      <c r="B4" s="28">
        <f>'Onsite Information'!C12</f>
        <v>0</v>
      </c>
      <c r="C4" s="6"/>
      <c r="D4" s="6"/>
      <c r="E4" s="6"/>
      <c r="F4" s="6"/>
      <c r="G4" s="9">
        <f>1*C4</f>
        <v>0</v>
      </c>
      <c r="H4" s="10">
        <f>2*C4</f>
        <v>0</v>
      </c>
    </row>
    <row r="5" spans="1:15" ht="24.75" customHeight="1" x14ac:dyDescent="0.25">
      <c r="A5" s="2" t="s">
        <v>24</v>
      </c>
      <c r="B5" s="28">
        <f>'Onsite Information'!C13</f>
        <v>0</v>
      </c>
      <c r="C5" s="6"/>
      <c r="D5" s="6"/>
      <c r="E5" s="6"/>
      <c r="F5" s="6"/>
      <c r="G5" s="9">
        <f>1*C5</f>
        <v>0</v>
      </c>
      <c r="H5" s="10">
        <f>2*C5</f>
        <v>0</v>
      </c>
    </row>
    <row r="6" spans="1:15" ht="21" customHeight="1" x14ac:dyDescent="0.25">
      <c r="A6" s="2" t="s">
        <v>25</v>
      </c>
      <c r="B6" s="28">
        <f>'Onsite Information'!C14</f>
        <v>0</v>
      </c>
      <c r="C6" s="6"/>
      <c r="D6" s="6"/>
      <c r="E6" s="6"/>
      <c r="F6" s="6"/>
      <c r="G6" s="9">
        <f>2*C6</f>
        <v>0</v>
      </c>
      <c r="H6" s="10">
        <f>4*C6</f>
        <v>0</v>
      </c>
    </row>
    <row r="7" spans="1:15" ht="21" customHeight="1" x14ac:dyDescent="0.25">
      <c r="A7" s="2" t="s">
        <v>26</v>
      </c>
      <c r="B7" s="28">
        <f>'Onsite Information'!C15</f>
        <v>0</v>
      </c>
      <c r="C7" s="6"/>
      <c r="D7" s="6"/>
      <c r="E7" s="6"/>
      <c r="F7" s="6"/>
      <c r="G7" s="9">
        <f>4*C7</f>
        <v>0</v>
      </c>
      <c r="H7" s="10">
        <f>6*C7</f>
        <v>0</v>
      </c>
    </row>
    <row r="8" spans="1:15" ht="21" customHeight="1" x14ac:dyDescent="0.25">
      <c r="A8" s="2" t="s">
        <v>27</v>
      </c>
      <c r="B8" s="28">
        <f>'Onsite Information'!C16</f>
        <v>0</v>
      </c>
      <c r="C8" s="6"/>
      <c r="D8" s="6"/>
      <c r="E8" s="6"/>
      <c r="F8" s="6"/>
      <c r="G8" s="9">
        <f>6*C8</f>
        <v>0</v>
      </c>
      <c r="H8" s="10">
        <f>8*C8</f>
        <v>0</v>
      </c>
    </row>
    <row r="9" spans="1:15" ht="21" customHeight="1" x14ac:dyDescent="0.25">
      <c r="A9" s="30" t="s">
        <v>61</v>
      </c>
      <c r="B9" s="28">
        <f>'Onsite Information'!C18</f>
        <v>0</v>
      </c>
      <c r="C9" s="6"/>
      <c r="D9" s="6"/>
      <c r="E9" s="6"/>
      <c r="F9" s="6"/>
      <c r="G9" s="26"/>
      <c r="H9" s="31"/>
    </row>
    <row r="10" spans="1:15" ht="22.5" customHeight="1" thickBot="1" x14ac:dyDescent="0.35">
      <c r="A10" s="7" t="s">
        <v>31</v>
      </c>
      <c r="B10" s="32">
        <f>SUM(B4:B9)</f>
        <v>0</v>
      </c>
      <c r="C10" s="21">
        <f>SUM(C4:C9)</f>
        <v>0</v>
      </c>
      <c r="D10" s="21">
        <f>SUM((C4*D4),(C5*D5),(C6*D6),(C7*D7),(C8*D8),(C9*D9))</f>
        <v>0</v>
      </c>
      <c r="E10" s="22">
        <f>SUM(E4:E9)</f>
        <v>0</v>
      </c>
      <c r="F10" s="22">
        <f>SUM(F4:F9)</f>
        <v>0</v>
      </c>
      <c r="G10" s="21">
        <f>SUM(G4:G8)</f>
        <v>0</v>
      </c>
      <c r="H10" s="33">
        <f>SUM(H4:H8)</f>
        <v>0</v>
      </c>
      <c r="O10">
        <f>SUM((C4*D4),(C5*D5),(C6*D6),(C7*D7),(C8*D8),(C9*D9))</f>
        <v>0</v>
      </c>
    </row>
    <row r="11" spans="1:15" ht="26.25" customHeight="1" thickBot="1" x14ac:dyDescent="0.3">
      <c r="A11" s="255" t="s">
        <v>45</v>
      </c>
      <c r="B11" s="256"/>
      <c r="C11" s="256"/>
      <c r="D11" s="256"/>
      <c r="E11" s="256"/>
      <c r="F11" s="256"/>
      <c r="G11" s="256"/>
      <c r="H11" s="257"/>
    </row>
    <row r="12" spans="1:15" ht="29.25" customHeight="1" thickBot="1" x14ac:dyDescent="0.3">
      <c r="A12" s="243" t="s">
        <v>62</v>
      </c>
      <c r="B12" s="244"/>
      <c r="C12" s="244"/>
      <c r="D12" s="244"/>
      <c r="E12" s="244"/>
      <c r="F12" s="244"/>
      <c r="G12" s="244"/>
      <c r="H12" s="245"/>
    </row>
    <row r="13" spans="1:15" ht="131.25" customHeight="1" thickBot="1" x14ac:dyDescent="0.3">
      <c r="A13" s="246"/>
      <c r="B13" s="247"/>
      <c r="C13" s="247"/>
      <c r="D13" s="247"/>
      <c r="E13" s="247"/>
      <c r="F13" s="247"/>
      <c r="G13" s="247"/>
      <c r="H13" s="248"/>
    </row>
    <row r="14" spans="1:15" ht="27.75" customHeight="1" thickBot="1" x14ac:dyDescent="0.3">
      <c r="A14" s="243" t="s">
        <v>63</v>
      </c>
      <c r="B14" s="244"/>
      <c r="C14" s="244"/>
      <c r="D14" s="244"/>
      <c r="E14" s="244"/>
      <c r="F14" s="244"/>
      <c r="G14" s="244"/>
      <c r="H14" s="245"/>
    </row>
    <row r="15" spans="1:15" ht="171" customHeight="1" thickBot="1" x14ac:dyDescent="0.3">
      <c r="A15" s="246"/>
      <c r="B15" s="247"/>
      <c r="C15" s="247"/>
      <c r="D15" s="247"/>
      <c r="E15" s="247"/>
      <c r="F15" s="247"/>
      <c r="G15" s="247"/>
      <c r="H15" s="248"/>
    </row>
  </sheetData>
  <sheetProtection algorithmName="SHA-512" hashValue="zCLkdtdC+pruYEvKCLFcQzlk5nOrOes9roroAppTbZsFczYh8tJWBsR8R3Ce3SwH6TgErQKBU9LH+lk4vBI5zA==" saltValue="saWS3AkiAFhAkTOV7aYPIA==" spinCount="100000" sheet="1" objects="1" scenarios="1" selectLockedCells="1"/>
  <mergeCells count="7">
    <mergeCell ref="A14:H14"/>
    <mergeCell ref="A15:H15"/>
    <mergeCell ref="A13:H13"/>
    <mergeCell ref="A1:H1"/>
    <mergeCell ref="A2:H2"/>
    <mergeCell ref="A11:H11"/>
    <mergeCell ref="A12:H12"/>
  </mergeCells>
  <conditionalFormatting sqref="F10">
    <cfRule type="cellIs" dxfId="8" priority="1" operator="lessThan">
      <formula>$G$10</formula>
    </cfRule>
  </conditionalFormatting>
  <dataValidations count="3">
    <dataValidation type="textLength" operator="lessThan" allowBlank="1" showInputMessage="1" showErrorMessage="1" error="This is not a form field. Please press Tab to continue." sqref="G4:H10 A4:B9 C10:F10 A11:H11 A12:H12 A14:H14" xr:uid="{D6273AA9-61C1-4C49-8F96-77B27DF17C7C}">
      <formula1>0</formula1>
    </dataValidation>
    <dataValidation type="textLength" operator="lessThan" allowBlank="1" showInputMessage="1" showErrorMessage="1" sqref="A10:B10 A1:H3" xr:uid="{ACA73E62-BCEB-4B02-9467-8BFF2E0508DF}">
      <formula1>0</formula1>
    </dataValidation>
    <dataValidation allowBlank="1" showInputMessage="1" showErrorMessage="1" prompt="Please input your response." sqref="A13:H13 A15:H15" xr:uid="{D82762D7-0A62-480B-BAF9-0C20F909A546}"/>
  </dataValidations>
  <hyperlinks>
    <hyperlink ref="G3" r:id="rId1" display="https://www.hcd.ca.gov/grants-funding/already-have-funding/uniform-multifamily-regulations.shtml" xr:uid="{23E1A850-210E-4491-957E-44801E05FB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63501-CDB1-4BF9-9B0C-C2F7D72AC7A0}">
  <sheetPr codeName="Sheet3">
    <pageSetUpPr fitToPage="1"/>
  </sheetPr>
  <dimension ref="A1:G37"/>
  <sheetViews>
    <sheetView zoomScale="60" zoomScaleNormal="60" zoomScalePageLayoutView="55" workbookViewId="0">
      <selection sqref="A1:F1"/>
    </sheetView>
  </sheetViews>
  <sheetFormatPr defaultRowHeight="15" x14ac:dyDescent="0.25"/>
  <cols>
    <col min="1" max="1" width="53.26953125" customWidth="1"/>
    <col min="2" max="2" width="22.26953125" customWidth="1"/>
    <col min="3" max="3" width="41.26953125" customWidth="1"/>
    <col min="4" max="4" width="19.7265625" customWidth="1"/>
    <col min="5" max="5" width="33.26953125" customWidth="1"/>
    <col min="6" max="6" width="9.7265625" bestFit="1" customWidth="1"/>
  </cols>
  <sheetData>
    <row r="1" spans="1:6" ht="33" customHeight="1" thickBot="1" x14ac:dyDescent="0.3">
      <c r="A1" s="289" t="s">
        <v>64</v>
      </c>
      <c r="B1" s="290"/>
      <c r="C1" s="290"/>
      <c r="D1" s="290"/>
      <c r="E1" s="290"/>
      <c r="F1" s="291"/>
    </row>
    <row r="2" spans="1:6" ht="15.6" x14ac:dyDescent="0.3">
      <c r="A2" s="283" t="s">
        <v>65</v>
      </c>
      <c r="B2" s="284"/>
      <c r="C2" s="285" t="s">
        <v>66</v>
      </c>
      <c r="D2" s="286"/>
      <c r="E2" s="285" t="s">
        <v>67</v>
      </c>
      <c r="F2" s="286"/>
    </row>
    <row r="3" spans="1:6" x14ac:dyDescent="0.25">
      <c r="A3" s="67" t="s">
        <v>68</v>
      </c>
      <c r="B3" s="68">
        <f>'Onsite Information'!$B$19</f>
        <v>0</v>
      </c>
      <c r="C3" s="67" t="s">
        <v>69</v>
      </c>
      <c r="D3" s="68">
        <f>'Onsite Information'!$I$19</f>
        <v>0</v>
      </c>
      <c r="E3" s="67" t="s">
        <v>69</v>
      </c>
      <c r="F3" s="68">
        <f>'Offsite Permanent'!$C$10</f>
        <v>0</v>
      </c>
    </row>
    <row r="4" spans="1:6" x14ac:dyDescent="0.25">
      <c r="A4" s="67" t="s">
        <v>70</v>
      </c>
      <c r="B4" s="69">
        <f>'Onsite Information'!$C$19</f>
        <v>0</v>
      </c>
      <c r="C4" s="67" t="s">
        <v>71</v>
      </c>
      <c r="D4" s="69">
        <f>'Onsite Information'!J19</f>
        <v>0</v>
      </c>
      <c r="E4" s="67" t="s">
        <v>71</v>
      </c>
      <c r="F4" s="68">
        <f>'Offsite Permanent'!D10</f>
        <v>0</v>
      </c>
    </row>
    <row r="5" spans="1:6" x14ac:dyDescent="0.25">
      <c r="A5" s="70" t="s">
        <v>72</v>
      </c>
      <c r="B5" s="71">
        <f>'Onsite Information'!$F$19</f>
        <v>0</v>
      </c>
      <c r="C5" s="72" t="s">
        <v>73</v>
      </c>
      <c r="D5" s="68">
        <f>'Onsite Information'!$K$19</f>
        <v>0</v>
      </c>
      <c r="E5" s="67" t="s">
        <v>73</v>
      </c>
      <c r="F5" s="69">
        <f>'Offsite Permanent'!G10</f>
        <v>0</v>
      </c>
    </row>
    <row r="6" spans="1:6" x14ac:dyDescent="0.25">
      <c r="A6" s="70" t="s">
        <v>74</v>
      </c>
      <c r="B6" s="71">
        <f>'Onsite Information'!G19</f>
        <v>0</v>
      </c>
      <c r="C6" s="72" t="s">
        <v>75</v>
      </c>
      <c r="D6" s="68">
        <f>'Onsite Information'!$L$19</f>
        <v>0</v>
      </c>
      <c r="E6" s="67" t="s">
        <v>75</v>
      </c>
      <c r="F6" s="73">
        <f>'Offsite Permanent'!H10</f>
        <v>0</v>
      </c>
    </row>
    <row r="7" spans="1:6" ht="19.5" customHeight="1" thickBot="1" x14ac:dyDescent="0.3">
      <c r="A7" s="74" t="s">
        <v>76</v>
      </c>
      <c r="B7" s="71">
        <f>AVERAGE(B5:B6)</f>
        <v>0</v>
      </c>
      <c r="C7" s="74" t="s">
        <v>76</v>
      </c>
      <c r="D7" s="71">
        <f>AVERAGE(D5:D6)</f>
        <v>0</v>
      </c>
      <c r="E7" s="74" t="s">
        <v>76</v>
      </c>
      <c r="F7" s="73">
        <f>AVERAGE(F5:F6)</f>
        <v>0</v>
      </c>
    </row>
    <row r="8" spans="1:6" ht="21.75" customHeight="1" x14ac:dyDescent="0.3">
      <c r="A8" s="287" t="s">
        <v>77</v>
      </c>
      <c r="B8" s="288"/>
      <c r="C8" s="292" t="s">
        <v>78</v>
      </c>
      <c r="D8" s="293"/>
      <c r="E8" s="293"/>
      <c r="F8" s="294"/>
    </row>
    <row r="9" spans="1:6" ht="21.75" customHeight="1" x14ac:dyDescent="0.25">
      <c r="A9" s="72" t="s">
        <v>79</v>
      </c>
      <c r="B9" s="75">
        <f>D3+F3</f>
        <v>0</v>
      </c>
      <c r="C9" s="271"/>
      <c r="D9" s="271"/>
      <c r="E9" s="264"/>
      <c r="F9" s="265"/>
    </row>
    <row r="10" spans="1:6" ht="21.75" customHeight="1" x14ac:dyDescent="0.25">
      <c r="A10" s="72" t="s">
        <v>80</v>
      </c>
      <c r="B10" s="76">
        <f>D4+F4</f>
        <v>0</v>
      </c>
      <c r="C10" s="271" t="s">
        <v>81</v>
      </c>
      <c r="D10" s="271"/>
      <c r="E10" s="266">
        <f>B9-B3</f>
        <v>0</v>
      </c>
      <c r="F10" s="267"/>
    </row>
    <row r="11" spans="1:6" ht="21.75" customHeight="1" x14ac:dyDescent="0.25">
      <c r="A11" s="72" t="s">
        <v>82</v>
      </c>
      <c r="B11" s="76">
        <f>D5+F5</f>
        <v>0</v>
      </c>
      <c r="C11" s="271" t="s">
        <v>83</v>
      </c>
      <c r="D11" s="271"/>
      <c r="E11" s="266">
        <f>B10-B4</f>
        <v>0</v>
      </c>
      <c r="F11" s="267"/>
    </row>
    <row r="12" spans="1:6" ht="21.75" customHeight="1" x14ac:dyDescent="0.25">
      <c r="A12" s="72" t="s">
        <v>75</v>
      </c>
      <c r="B12" s="76">
        <f>D6+F6</f>
        <v>0</v>
      </c>
      <c r="C12" s="272" t="s">
        <v>84</v>
      </c>
      <c r="D12" s="272"/>
      <c r="E12" s="266">
        <f>B13-B7</f>
        <v>0</v>
      </c>
      <c r="F12" s="267"/>
    </row>
    <row r="13" spans="1:6" ht="25.5" customHeight="1" thickBot="1" x14ac:dyDescent="0.3">
      <c r="A13" s="77" t="s">
        <v>76</v>
      </c>
      <c r="B13" s="78">
        <f>D7+F7</f>
        <v>0</v>
      </c>
      <c r="C13" s="261" t="str">
        <f>IF(AND(E12&lt;0,E11&lt;0),"Deny","Approve")</f>
        <v>Approve</v>
      </c>
      <c r="D13" s="262"/>
      <c r="E13" s="262"/>
      <c r="F13" s="263"/>
    </row>
    <row r="14" spans="1:6" ht="25.5" customHeight="1" x14ac:dyDescent="0.3">
      <c r="A14" s="79" t="s">
        <v>101</v>
      </c>
      <c r="B14" s="80" t="s">
        <v>102</v>
      </c>
      <c r="C14" s="81" t="s">
        <v>103</v>
      </c>
      <c r="D14" s="82" t="s">
        <v>107</v>
      </c>
      <c r="E14" s="273">
        <f>'Onsite Information'!B6</f>
        <v>0</v>
      </c>
      <c r="F14" s="274"/>
    </row>
    <row r="15" spans="1:6" ht="35.700000000000003" customHeight="1" x14ac:dyDescent="0.25">
      <c r="A15" s="83"/>
      <c r="B15" s="84"/>
      <c r="C15" s="85"/>
      <c r="D15" s="94" t="s">
        <v>108</v>
      </c>
      <c r="E15" s="275" t="s">
        <v>33</v>
      </c>
      <c r="F15" s="276"/>
    </row>
    <row r="16" spans="1:6" ht="35.549999999999997" customHeight="1" x14ac:dyDescent="0.3">
      <c r="A16" s="86" t="s">
        <v>104</v>
      </c>
      <c r="B16" s="87" t="s">
        <v>102</v>
      </c>
      <c r="C16" s="88" t="s">
        <v>103</v>
      </c>
      <c r="D16" s="281" t="s">
        <v>109</v>
      </c>
      <c r="E16" s="277"/>
      <c r="F16" s="278"/>
    </row>
    <row r="17" spans="1:7" ht="37.200000000000003" customHeight="1" thickBot="1" x14ac:dyDescent="0.3">
      <c r="A17" s="89"/>
      <c r="B17" s="90"/>
      <c r="C17" s="91"/>
      <c r="D17" s="282"/>
      <c r="E17" s="279"/>
      <c r="F17" s="280"/>
      <c r="G17" s="113"/>
    </row>
    <row r="18" spans="1:7" s="52" customFormat="1" ht="48" customHeight="1" thickBot="1" x14ac:dyDescent="0.3">
      <c r="A18" s="51"/>
      <c r="B18" s="51"/>
      <c r="C18" s="51"/>
    </row>
    <row r="19" spans="1:7" s="52" customFormat="1" ht="21.75" customHeight="1" x14ac:dyDescent="0.25">
      <c r="A19" s="268" t="s">
        <v>85</v>
      </c>
      <c r="B19" s="269"/>
      <c r="C19" s="270"/>
    </row>
    <row r="20" spans="1:7" ht="49.05" customHeight="1" x14ac:dyDescent="0.3">
      <c r="A20" s="258" t="s">
        <v>86</v>
      </c>
      <c r="B20" s="259"/>
      <c r="C20" s="260"/>
      <c r="D20" s="52"/>
      <c r="E20" s="52"/>
      <c r="F20" s="52"/>
    </row>
    <row r="21" spans="1:7" ht="25.5" customHeight="1" x14ac:dyDescent="0.3">
      <c r="A21" s="100" t="s">
        <v>87</v>
      </c>
      <c r="B21" s="101" t="s">
        <v>88</v>
      </c>
      <c r="C21" s="102" t="s">
        <v>89</v>
      </c>
    </row>
    <row r="22" spans="1:7" ht="40.200000000000003" customHeight="1" x14ac:dyDescent="0.25">
      <c r="A22" s="103" t="s">
        <v>90</v>
      </c>
      <c r="B22" s="107"/>
      <c r="C22" s="108"/>
    </row>
    <row r="23" spans="1:7" ht="38.700000000000003" customHeight="1" x14ac:dyDescent="0.25">
      <c r="A23" s="104" t="s">
        <v>91</v>
      </c>
      <c r="B23" s="107"/>
      <c r="C23" s="108"/>
    </row>
    <row r="24" spans="1:7" ht="51.6" customHeight="1" x14ac:dyDescent="0.25">
      <c r="A24" s="104" t="s">
        <v>92</v>
      </c>
      <c r="B24" s="107"/>
      <c r="C24" s="108"/>
    </row>
    <row r="25" spans="1:7" ht="32.700000000000003" customHeight="1" x14ac:dyDescent="0.25">
      <c r="A25" s="104" t="s">
        <v>93</v>
      </c>
      <c r="B25" s="107"/>
      <c r="C25" s="108"/>
    </row>
    <row r="26" spans="1:7" ht="48.6" customHeight="1" x14ac:dyDescent="0.25">
      <c r="A26" s="103" t="s">
        <v>94</v>
      </c>
      <c r="B26" s="107"/>
      <c r="C26" s="108"/>
    </row>
    <row r="27" spans="1:7" ht="43.5" customHeight="1" x14ac:dyDescent="0.25">
      <c r="A27" s="111" t="s">
        <v>95</v>
      </c>
      <c r="B27" s="107"/>
      <c r="C27" s="108"/>
    </row>
    <row r="28" spans="1:7" ht="41.55" customHeight="1" x14ac:dyDescent="0.25">
      <c r="A28" s="104" t="s">
        <v>96</v>
      </c>
      <c r="B28" s="109" t="str">
        <f>'Onsite Information'!J21</f>
        <v/>
      </c>
      <c r="C28" s="108"/>
    </row>
    <row r="29" spans="1:7" ht="49.95" customHeight="1" x14ac:dyDescent="0.25">
      <c r="A29" s="104" t="s">
        <v>124</v>
      </c>
      <c r="B29" s="112" t="str">
        <f>'Onsite Information'!C22</f>
        <v>Select One</v>
      </c>
      <c r="C29" s="108"/>
    </row>
    <row r="30" spans="1:7" ht="39.75" customHeight="1" x14ac:dyDescent="0.25">
      <c r="A30" s="105" t="s">
        <v>97</v>
      </c>
      <c r="B30" s="107"/>
      <c r="C30" s="108"/>
    </row>
    <row r="31" spans="1:7" ht="68.25" customHeight="1" x14ac:dyDescent="0.25">
      <c r="A31" s="105" t="s">
        <v>98</v>
      </c>
      <c r="B31" s="107"/>
      <c r="C31" s="108"/>
    </row>
    <row r="32" spans="1:7" ht="56.7" customHeight="1" x14ac:dyDescent="0.25">
      <c r="A32" s="105" t="s">
        <v>99</v>
      </c>
      <c r="B32" s="107"/>
      <c r="C32" s="108"/>
      <c r="D32" s="35"/>
    </row>
    <row r="33" spans="1:4" ht="118.2" customHeight="1" thickBot="1" x14ac:dyDescent="0.3">
      <c r="A33" s="106" t="s">
        <v>100</v>
      </c>
      <c r="B33" s="90"/>
      <c r="C33" s="110"/>
      <c r="D33" s="35"/>
    </row>
    <row r="34" spans="1:4" ht="33" customHeight="1" x14ac:dyDescent="0.25"/>
    <row r="35" spans="1:4" ht="35.1" customHeight="1" x14ac:dyDescent="0.25"/>
    <row r="36" spans="1:4" ht="26.7" customHeight="1" x14ac:dyDescent="0.25"/>
    <row r="37" spans="1:4" ht="36.6" customHeight="1" x14ac:dyDescent="0.25"/>
  </sheetData>
  <sheetProtection algorithmName="SHA-512" hashValue="S3HtN2nUd3ez9kNtKBqEs1wvYFdKatcSUCZ0TlMTaF/GAC8WElFlVO10Ojix/6UcNCsHHLvaEeE+bMFoGnnNwg==" saltValue="Vu1JLc9MHK8O7azRRVPGUg==" spinCount="100000" sheet="1" selectLockedCells="1"/>
  <mergeCells count="21">
    <mergeCell ref="A2:B2"/>
    <mergeCell ref="C2:D2"/>
    <mergeCell ref="E2:F2"/>
    <mergeCell ref="A8:B8"/>
    <mergeCell ref="A1:F1"/>
    <mergeCell ref="C8:F8"/>
    <mergeCell ref="A20:C20"/>
    <mergeCell ref="C13:F13"/>
    <mergeCell ref="E9:F9"/>
    <mergeCell ref="E10:F10"/>
    <mergeCell ref="E11:F11"/>
    <mergeCell ref="E12:F12"/>
    <mergeCell ref="A19:C19"/>
    <mergeCell ref="C11:D11"/>
    <mergeCell ref="C10:D10"/>
    <mergeCell ref="C9:D9"/>
    <mergeCell ref="C12:D12"/>
    <mergeCell ref="E14:F14"/>
    <mergeCell ref="E15:F15"/>
    <mergeCell ref="E16:F17"/>
    <mergeCell ref="D16:D17"/>
  </mergeCells>
  <conditionalFormatting sqref="C13:C17">
    <cfRule type="containsText" dxfId="7" priority="7" operator="containsText" text="Approve">
      <formula>NOT(ISERROR(SEARCH("Approve",C13)))</formula>
    </cfRule>
    <cfRule type="containsText" dxfId="6" priority="8" operator="containsText" text="Deny">
      <formula>NOT(ISERROR(SEARCH("Deny",C13)))</formula>
    </cfRule>
  </conditionalFormatting>
  <conditionalFormatting sqref="B10">
    <cfRule type="cellIs" dxfId="5" priority="6" operator="lessThan">
      <formula>$B$4</formula>
    </cfRule>
  </conditionalFormatting>
  <conditionalFormatting sqref="B13:B17">
    <cfRule type="cellIs" dxfId="4" priority="5" operator="lessThan">
      <formula>$B$7</formula>
    </cfRule>
  </conditionalFormatting>
  <conditionalFormatting sqref="B25:B27 B30:B33">
    <cfRule type="containsText" dxfId="3" priority="4" operator="containsText" text="Yes">
      <formula>NOT(ISERROR(SEARCH("Yes",B25)))</formula>
    </cfRule>
  </conditionalFormatting>
  <conditionalFormatting sqref="B25:B27 B30:B33">
    <cfRule type="containsText" dxfId="2" priority="3" operator="containsText" text="No">
      <formula>NOT(ISERROR(SEARCH("No",B25)))</formula>
    </cfRule>
  </conditionalFormatting>
  <conditionalFormatting sqref="B22:B24">
    <cfRule type="containsText" dxfId="1" priority="2" operator="containsText" text="Yes">
      <formula>NOT(ISERROR(SEARCH("Yes",B22)))</formula>
    </cfRule>
  </conditionalFormatting>
  <conditionalFormatting sqref="B22:B24">
    <cfRule type="containsText" dxfId="0" priority="1" operator="containsText" text="No">
      <formula>NOT(ISERROR(SEARCH("No",B22)))</formula>
    </cfRule>
  </conditionalFormatting>
  <dataValidations count="6">
    <dataValidation type="list" allowBlank="1" showInputMessage="1" showErrorMessage="1" sqref="D32:D33 B32:B33 B30 B22:B26" xr:uid="{0E413373-D403-4126-B486-548B4E18C903}">
      <formula1>"Yes, No, N/A"</formula1>
    </dataValidation>
    <dataValidation allowBlank="1" showInputMessage="1" showErrorMessage="1" prompt="Please input the signature of the authorized representative." sqref="A39" xr:uid="{24E467E2-65D6-4C32-8240-F4ACBEBCBCCF}"/>
    <dataValidation type="list" allowBlank="1" showInputMessage="1" showErrorMessage="1" sqref="B31" xr:uid="{25721DF6-AE43-4FF5-8711-746065DB0CB9}">
      <formula1>"Best Practice, Minimum Standard, Out of Compliance, N/A, Unsure"</formula1>
    </dataValidation>
    <dataValidation type="textLength" operator="lessThan" allowBlank="1" showInputMessage="1" showErrorMessage="1" error="This is not a form field. Please press Tab to continue." sqref="B16:C16 A16 A14 A1 D18:F19 B18:C18 B14:C14 A18 A2:F12 A13:F13 A19:C21 A30:A33 A22:A27 A28:B29" xr:uid="{14385D2A-BB38-43F8-A467-8A976D90B643}">
      <formula1>0</formula1>
    </dataValidation>
    <dataValidation type="list" allowBlank="1" showInputMessage="1" showErrorMessage="1" sqref="B27" xr:uid="{A276B048-FC7E-4315-91B2-EDE4F3999608}">
      <formula1>"Draft Pending Review, Submitted to LAD, Draft With Grantee for Revision, Draft Approved and ready to be recorded, Finalized and Recorded"</formula1>
    </dataValidation>
    <dataValidation type="list" allowBlank="1" showInputMessage="1" showErrorMessage="1" sqref="E15:F15" xr:uid="{7F19DE6F-D418-4A20-95A0-10E328A3D2CA}">
      <formula1>"Select One, Approve, Approve with Conditions, Deny"</formula1>
    </dataValidation>
  </dataValidations>
  <pageMargins left="0.7" right="0.7" top="0.75" bottom="0.75" header="0.3" footer="0.3"/>
  <pageSetup scale="5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d99f236-588a-4f86-af75-357dc14175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85436ED114854A87D7C2A34A8677C7" ma:contentTypeVersion="14" ma:contentTypeDescription="Create a new document." ma:contentTypeScope="" ma:versionID="90ff82a7a901cf5617df6cb9d0f3d8a7">
  <xsd:schema xmlns:xsd="http://www.w3.org/2001/XMLSchema" xmlns:xs="http://www.w3.org/2001/XMLSchema" xmlns:p="http://schemas.microsoft.com/office/2006/metadata/properties" xmlns:ns3="7d99f236-588a-4f86-af75-357dc14175e2" xmlns:ns4="6c315a91-64d5-4499-aef6-02e4d9df864b" targetNamespace="http://schemas.microsoft.com/office/2006/metadata/properties" ma:root="true" ma:fieldsID="4b9a71612a648b37505dbb05be498bf6" ns3:_="" ns4:_="">
    <xsd:import namespace="7d99f236-588a-4f86-af75-357dc14175e2"/>
    <xsd:import namespace="6c315a91-64d5-4499-aef6-02e4d9df864b"/>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MediaServiceOCR"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99f236-588a-4f86-af75-357dc14175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315a91-64d5-4499-aef6-02e4d9df864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FC22B-496C-4F49-80B0-3820D048A1FF}">
  <ds:schemaRef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purl.org/dc/elements/1.1/"/>
    <ds:schemaRef ds:uri="7d99f236-588a-4f86-af75-357dc14175e2"/>
    <ds:schemaRef ds:uri="6c315a91-64d5-4499-aef6-02e4d9df864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C0BCC19-3D28-4D1F-84F2-4C7883BDF748}">
  <ds:schemaRefs>
    <ds:schemaRef ds:uri="http://schemas.microsoft.com/sharepoint/v3/contenttype/forms"/>
  </ds:schemaRefs>
</ds:datastoreItem>
</file>

<file path=customXml/itemProps3.xml><?xml version="1.0" encoding="utf-8"?>
<ds:datastoreItem xmlns:ds="http://schemas.openxmlformats.org/officeDocument/2006/customXml" ds:itemID="{3E44D277-F0FC-470F-BF8C-F088F5B32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99f236-588a-4f86-af75-357dc14175e2"/>
    <ds:schemaRef ds:uri="6c315a91-64d5-4499-aef6-02e4d9df8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Onsite Information</vt:lpstr>
      <vt:lpstr>HCD USE ONLY</vt:lpstr>
      <vt:lpstr>'HCD USE ONLY'!Print_Area</vt:lpstr>
      <vt:lpstr>'Onsite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HomeKey Interim to Permanent Conversion Notice</dc:title>
  <dc:subject/>
  <dc:creator>HCD</dc:creator>
  <cp:keywords/>
  <dc:description/>
  <cp:lastModifiedBy>Miller, Allison@HCD</cp:lastModifiedBy>
  <cp:revision/>
  <cp:lastPrinted>2024-01-20T00:41:36Z</cp:lastPrinted>
  <dcterms:created xsi:type="dcterms:W3CDTF">2021-11-17T22:39:44Z</dcterms:created>
  <dcterms:modified xsi:type="dcterms:W3CDTF">2024-02-06T00:05:12Z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0x0101000E85436ED114854A87D7C2A34A8677C7</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