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Users\Radhika.Bajaj\Downloads\"/>
    </mc:Choice>
  </mc:AlternateContent>
  <xr:revisionPtr revIDLastSave="0" documentId="13_ncr:1_{8794B19E-47CD-4ADC-83E1-EBAA75004279}" xr6:coauthVersionLast="47" xr6:coauthVersionMax="47" xr10:uidLastSave="{00000000-0000-0000-0000-000000000000}"/>
  <bookViews>
    <workbookView xWindow="-96" yWindow="-96" windowWidth="23232" windowHeight="12552" firstSheet="1" activeTab="1" xr2:uid="{85C4AC91-E0EA-4B91-95EC-7F429D56DFDD}"/>
  </bookViews>
  <sheets>
    <sheet name="Instructions" sheetId="1" state="hidden" r:id="rId1"/>
    <sheet name="Surplus Lands Compliance Form" sheetId="2"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8" i="2" l="1"/>
  <c r="D5" i="2"/>
  <c r="D6" i="2" l="1"/>
  <c r="D37" i="2" l="1"/>
  <c r="D33" i="2"/>
  <c r="D31" i="2"/>
  <c r="D30" i="2"/>
  <c r="D29" i="2"/>
  <c r="D10" i="2"/>
</calcChain>
</file>

<file path=xl/sharedStrings.xml><?xml version="1.0" encoding="utf-8"?>
<sst xmlns="http://schemas.openxmlformats.org/spreadsheetml/2006/main" count="104" uniqueCount="83">
  <si>
    <t xml:space="preserve">Locked Cells Password </t>
  </si>
  <si>
    <t>Housing</t>
  </si>
  <si>
    <r>
      <rPr>
        <b/>
        <sz val="12"/>
        <color theme="1"/>
        <rFont val="Arial"/>
        <family val="2"/>
      </rPr>
      <t xml:space="preserve">Instructions: </t>
    </r>
    <r>
      <rPr>
        <sz val="12"/>
        <color theme="1"/>
        <rFont val="Arial"/>
        <family val="2"/>
      </rPr>
      <t>Answer the questions in Column B by providing a response in Column C. Where applicable, include the documents identified in Column F to document the answers provided in Column C. (Table Range A3:F41)</t>
    </r>
  </si>
  <si>
    <t>Please send any questions to HCD about this form through the Surplus Lands Portal. (Table Range A3:F41)</t>
  </si>
  <si>
    <t>Question #</t>
  </si>
  <si>
    <t>Question</t>
  </si>
  <si>
    <t>Answer</t>
  </si>
  <si>
    <t>Compliance Warning</t>
  </si>
  <si>
    <t>Applicable Government Code</t>
  </si>
  <si>
    <t>Supporting Documentation Needed</t>
  </si>
  <si>
    <t>Notice</t>
  </si>
  <si>
    <t>On what date was the land declared surplus?</t>
  </si>
  <si>
    <t>54221(b)(1)</t>
  </si>
  <si>
    <t>Evidence of approval from governing board declaring the property surplus (including signature, date, and vote totals) such as a resolution.</t>
  </si>
  <si>
    <t xml:space="preserve">On what date was the notice of availability sent? </t>
  </si>
  <si>
    <t>54222(a)</t>
  </si>
  <si>
    <t>Copy of email or certified mail receipt from date on which notices of availability were sent and a copy of the NOA.</t>
  </si>
  <si>
    <t>Was the notice of availability sent to all local public entities, as defined in Section 50079 of the Health and Safety Code, within whose jurisdiction the surplus land is located and all housing sponsors, as defined by Section 50074 of the Health and Safety Code, that have notified the Department of Housing and Community Development of their interest in surplus land?</t>
  </si>
  <si>
    <t>Copy of email or mail-merge (e.g. Constant Contact) summary containing all entities notified.</t>
  </si>
  <si>
    <t>Exemptions in Government Code Section 54234</t>
  </si>
  <si>
    <t>By September 30, 2019, did the local agency dispose of the surplus land site, contract to dispose of the site, or enter into an exclusive negotiating agreement regarding the site?</t>
  </si>
  <si>
    <t>Copy of a legally binding document to dispose of the property, a copy of an exclusive negotiating agreement, or a description of either document.</t>
  </si>
  <si>
    <t>If you answered “Yes” to question #4, will the disposition be completed by December 31, 2027?</t>
  </si>
  <si>
    <t>Copy of a legally binding document to dispose of the property or a copy of an exclusive negotiating agreement. If you plan to use a lease option, or have a lease option in place, please contact HCD for guidance.</t>
  </si>
  <si>
    <t>Surplus Land Property Sale or Lease to Interested Entity</t>
  </si>
  <si>
    <t>After issuing a notice that surplus lands were available, did any entity express interest in purchase or lease of the land? If “No” skip Question 7.</t>
  </si>
  <si>
    <t>54222(a)(1)</t>
  </si>
  <si>
    <r>
      <t xml:space="preserve">Copies of Notice(s) of Interest (emails or letters received). If "Yes",  please answer all of </t>
    </r>
    <r>
      <rPr>
        <sz val="12"/>
        <color rgb="FFFF0000"/>
        <rFont val="Arial"/>
        <family val="2"/>
      </rPr>
      <t>Questions 10 - 18</t>
    </r>
    <r>
      <rPr>
        <sz val="12"/>
        <rFont val="Arial"/>
        <family val="2"/>
      </rPr>
      <t xml:space="preserve"> and provide a written "description of negotiations."</t>
    </r>
  </si>
  <si>
    <t xml:space="preserve">Subsequent to good faith negotiations of at least 90 days, is there an entity ready to  purchase or lease the surplus land? If “Yes” skip Question 8. </t>
  </si>
  <si>
    <t>54223(a)</t>
  </si>
  <si>
    <r>
      <t>If "Yes",  please answer all of</t>
    </r>
    <r>
      <rPr>
        <sz val="12"/>
        <color rgb="FFFF0000"/>
        <rFont val="Arial"/>
        <family val="2"/>
      </rPr>
      <t xml:space="preserve"> Questions 10 - 18 </t>
    </r>
    <r>
      <rPr>
        <sz val="12"/>
        <rFont val="Arial"/>
        <family val="2"/>
      </rPr>
      <t>and provide a written "description of negotiations."</t>
    </r>
  </si>
  <si>
    <t>If no entity indicated interest, or no entity successfully negotiated a purchase or lease of the surplus land under Section 54222.5, will the surplus land be sold to another entity?</t>
  </si>
  <si>
    <t xml:space="preserve">Copy of the contract for lease or transfer or a description thereof. </t>
  </si>
  <si>
    <t>If the land will be disposed of by a local agency that answered “Yes” to Question 8, OR the land will be disposed of by a District (except transportaion districts) where local zoning permits development of 10 or more residential units, will the housing project include not less than 15 percent of the total number of residential units developed on the parcels to be sold or rented at affordable housing cost, as defined in Section 50052.5 of the Health and Safety Code, or affordable rent, as defined in Section 50053 of the Health and Safety Code, to lower income households, as defined in Section 50079.5 of the Health and Safety Code?</t>
  </si>
  <si>
    <t>54233 and 54233.5</t>
  </si>
  <si>
    <t>Copy of covenant or deed restriction to be recorded against the property.</t>
  </si>
  <si>
    <t>Description of Good Faith Negotiations Conducted</t>
  </si>
  <si>
    <t>Answer Questions 10 - 18 ONLY if you answered "Yes" to Question 6. HCD may request additional documentation, as identified below, to verify responses.</t>
  </si>
  <si>
    <t>How many Letters of Interest did the local agency receive by email or letter?</t>
  </si>
  <si>
    <t>54223 and 54230.5(b)(1)</t>
  </si>
  <si>
    <t>HCD may request a copy of each Letter of Interest received.</t>
  </si>
  <si>
    <t>Did the local agency respond to each Letter of Interest received?</t>
  </si>
  <si>
    <t>HCD may request a copy of correspondence.</t>
  </si>
  <si>
    <t>Did the local agency establish a time and place to meet with each entity that provided a Letter of Interest?</t>
  </si>
  <si>
    <t xml:space="preserve">Subsequent to receiving a Letter(s) of Interest, did the local agency issue a request for additional information? </t>
  </si>
  <si>
    <t>HCD may request a copy of the Request for Additional Information.</t>
  </si>
  <si>
    <t>If applicable, did the local agency receive any responses to the request for additional information?</t>
  </si>
  <si>
    <t>HCD may request copies of each response.</t>
  </si>
  <si>
    <t>During negotiations, did either party request a significant deviation from the issued NOA?</t>
  </si>
  <si>
    <t>Provide a written description of suggested change(s).</t>
  </si>
  <si>
    <t>Did the local agency respond to all reasonable offers received?</t>
  </si>
  <si>
    <t>Did the local agency issue or receive any communication indicating that good faith negotiations had concluded?</t>
  </si>
  <si>
    <t>HCD may request a copy of email or letter ending negotiations.</t>
  </si>
  <si>
    <t>Does the local agency have a draft or signed ENA, DDA, or Lease Agreement executing the transfer of property?</t>
  </si>
  <si>
    <t>HCD may request of copy of the ENA, DDA or Lease Agreement if necessary to establish good faith negotiations were conducted.</t>
  </si>
  <si>
    <t>Surplus Land Property Sale or Lease to an Affordable Housing Entity</t>
  </si>
  <si>
    <t>Will the affordable housing project make available not less than 25 percent of the total number of units developed on the parcels at affordable housing cost, as defined in Section 50052.5 of the Health and Safety Code?</t>
  </si>
  <si>
    <t>Copy of approved design plans and issued permits or a summary of proposed total units and how many will be affordable units.</t>
  </si>
  <si>
    <t>Will the affordable housing project make available not less than 25 percent of the total number of units developed on the parcels  at affordable rent, as defined in Section 50053 of the Health and Safety Code?</t>
  </si>
  <si>
    <t xml:space="preserve">If you answered “yes” to either Question 19 or Question 20, will not less than 25 percent of the total number of units be made available to lower income households, as defined in Section 50079.5 of the Health and Safety Code? </t>
  </si>
  <si>
    <t>If you answered “yes” to either Question 19 or Question 20 AND “yes” to Question 21, will the affordable housing requirements of Section 50052.5 and/or Section 50053 be contained in a covenant or restriction recorded against the surplus land at the time of sale?</t>
  </si>
  <si>
    <t>Copy of covenant or deed restriction.</t>
  </si>
  <si>
    <t>If ownership units will be sold as affordable housing pursuant to Section 54222.5, will an equity sharing agreement, as defined in Section 65915(c)(2), be contained in a covenant or restriction recorded against the surplus land at the time of sale?</t>
  </si>
  <si>
    <t>54222.5 and 65915(c)(2)</t>
  </si>
  <si>
    <t>Copy of covenant, deed restriction or equity sharing agreement.</t>
  </si>
  <si>
    <t>If the surplus property was sold or will be sold for the purposes of affordable housing, how long is the payment period for purchase of the surplus land?</t>
  </si>
  <si>
    <t>HCD may request a copy of contract for transfer.</t>
  </si>
  <si>
    <t>How long (in years) will the property be deed restricted for low- or moderate-income housing?</t>
  </si>
  <si>
    <t>54222.5, 54233, and 54233.5</t>
  </si>
  <si>
    <t>Surplus Land Property Multiple Entities Expressed Interest</t>
  </si>
  <si>
    <t>Did more than one entity express interest to purchase or lease the surplus land? If you answered “No” skip Questions 27 – 30.</t>
  </si>
  <si>
    <t>54227(a)</t>
  </si>
  <si>
    <t>Copy of each response to Notice of Availability.</t>
  </si>
  <si>
    <t>If you answered “Yes” to Question 26, did more than one entity expressing interest to purchase or lease the surplus land agree to the affordable housing provisions of Section 54222.5?</t>
  </si>
  <si>
    <t>Copy of development proposals, or a description thereof.</t>
  </si>
  <si>
    <t>If you answered “yes” to Question 26 and “No” to Question 27, will the property be transferred to the entity that agreed to the affordable housing provisions of Section 54222.5?</t>
  </si>
  <si>
    <t>If you answered “Yes” to both Question 26 and Question 27, will the property be transferred to the entity that proposed to provide the greatest number of units that meet the requirements of Section 54222.5?</t>
  </si>
  <si>
    <t>Copy of development proposals, or a description thereof. If you answered "No" in column C, please provide a written explanation.</t>
  </si>
  <si>
    <t>If two or more entities expressed interest in purchasing or leasing the site, and more than one entity agreed to produce the same number of affordable housing units pursuant to Section 54222.5, will the property be transferred to the entity that proposes the deepest average level of affordability for the affordable units?</t>
  </si>
  <si>
    <t>Surplus Land Transferred for Recreational Use</t>
  </si>
  <si>
    <t>Will the surplus land be transferred for a public park or recreational purpose pursuant to Sections 54231 and 54232?</t>
  </si>
  <si>
    <t>54231 and 54232</t>
  </si>
  <si>
    <t>Copy of transfer document, or a description thereof.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</si>
</sst>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sz val="12"/>
      <color theme="1"/>
      <name val="Arial"/>
      <family val="2"/>
    </font>
    <font>
      <b/>
      <sz val="12"/>
      <color theme="1"/>
      <name val="Arial"/>
      <family val="2"/>
    </font>
    <font>
      <sz val="12"/>
      <color theme="0"/>
      <name val="Arial"/>
      <family val="2"/>
    </font>
    <font>
      <sz val="12"/>
      <name val="Arial"/>
      <family val="2"/>
    </font>
    <font>
      <sz val="12"/>
      <color rgb="FF333333"/>
      <name val="Arial"/>
      <family val="2"/>
    </font>
    <font>
      <sz val="12"/>
      <color rgb="FFFF0000"/>
      <name val="Arial"/>
      <family val="2"/>
    </font>
    <font>
      <b/>
      <sz val="12"/>
      <name val="Arial"/>
      <family val="2"/>
    </font>
    <font>
      <sz val="12"/>
      <color theme="1"/>
      <name val="Arial"/>
      <family val="2"/>
    </font>
    <font>
      <sz val="12"/>
      <name val="Arial"/>
      <family val="2"/>
    </font>
  </fonts>
  <fills count="6">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8" tint="-0.249977111117893"/>
        <bgColor indexed="64"/>
      </patternFill>
    </fill>
    <fill>
      <patternFill patternType="solid">
        <fgColor theme="2"/>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bottom/>
      <diagonal/>
    </border>
    <border>
      <left/>
      <right/>
      <top style="thin">
        <color indexed="64"/>
      </top>
      <bottom style="thin">
        <color indexed="64"/>
      </bottom>
      <diagonal/>
    </border>
  </borders>
  <cellStyleXfs count="1">
    <xf numFmtId="0" fontId="0" fillId="0" borderId="0"/>
  </cellStyleXfs>
  <cellXfs count="71">
    <xf numFmtId="0" fontId="0" fillId="0" borderId="0" xfId="0"/>
    <xf numFmtId="0" fontId="1" fillId="0" borderId="0" xfId="0" applyFont="1" applyProtection="1"/>
    <xf numFmtId="0" fontId="1" fillId="0" borderId="1" xfId="0" applyFont="1" applyBorder="1" applyAlignment="1" applyProtection="1">
      <alignment vertical="top" wrapText="1"/>
    </xf>
    <xf numFmtId="0" fontId="1" fillId="0" borderId="0" xfId="0" applyFont="1" applyFill="1" applyProtection="1"/>
    <xf numFmtId="0" fontId="1" fillId="0" borderId="0" xfId="0" applyFont="1" applyBorder="1" applyAlignment="1" applyProtection="1">
      <alignment horizontal="center"/>
    </xf>
    <xf numFmtId="0" fontId="1" fillId="0" borderId="0" xfId="0" applyFont="1" applyBorder="1" applyAlignment="1" applyProtection="1">
      <alignment vertical="top" wrapText="1"/>
    </xf>
    <xf numFmtId="0" fontId="1" fillId="0" borderId="0" xfId="0" applyFont="1" applyBorder="1" applyProtection="1"/>
    <xf numFmtId="0" fontId="1" fillId="0" borderId="5" xfId="0" applyFont="1" applyBorder="1" applyAlignment="1" applyProtection="1">
      <alignment horizontal="center"/>
    </xf>
    <xf numFmtId="0" fontId="1" fillId="0" borderId="5" xfId="0" applyFont="1" applyBorder="1" applyAlignment="1" applyProtection="1">
      <alignment vertical="top" wrapText="1"/>
    </xf>
    <xf numFmtId="0" fontId="1" fillId="0" borderId="5" xfId="0" applyFont="1" applyBorder="1" applyProtection="1"/>
    <xf numFmtId="0" fontId="1" fillId="0" borderId="8" xfId="0" applyFont="1" applyBorder="1" applyProtection="1"/>
    <xf numFmtId="0" fontId="1" fillId="0" borderId="8" xfId="0" applyFont="1" applyFill="1" applyBorder="1" applyProtection="1"/>
    <xf numFmtId="0" fontId="1" fillId="0" borderId="0" xfId="0" applyFont="1" applyFill="1" applyBorder="1" applyProtection="1"/>
    <xf numFmtId="0" fontId="1" fillId="0" borderId="1" xfId="0" applyFont="1" applyBorder="1" applyProtection="1"/>
    <xf numFmtId="0" fontId="1" fillId="0" borderId="10" xfId="0" applyFont="1" applyBorder="1" applyProtection="1"/>
    <xf numFmtId="0" fontId="1" fillId="2" borderId="1" xfId="0" applyFont="1" applyFill="1" applyBorder="1" applyAlignment="1" applyProtection="1">
      <alignment horizontal="center" vertical="top" wrapText="1"/>
    </xf>
    <xf numFmtId="0" fontId="1" fillId="0" borderId="1" xfId="0" applyFont="1" applyBorder="1" applyAlignment="1" applyProtection="1">
      <alignment horizontal="left"/>
    </xf>
    <xf numFmtId="0" fontId="1" fillId="0" borderId="2" xfId="0" applyFont="1" applyBorder="1" applyProtection="1"/>
    <xf numFmtId="0" fontId="3" fillId="4" borderId="9" xfId="0" applyFont="1" applyFill="1" applyBorder="1" applyAlignment="1" applyProtection="1">
      <alignment horizontal="center"/>
    </xf>
    <xf numFmtId="0" fontId="3" fillId="4" borderId="9" xfId="0" applyFont="1" applyFill="1" applyBorder="1" applyAlignment="1" applyProtection="1">
      <alignment horizontal="center" vertical="top" wrapText="1"/>
    </xf>
    <xf numFmtId="0" fontId="5" fillId="2" borderId="1" xfId="0" applyFont="1" applyFill="1" applyBorder="1" applyAlignment="1" applyProtection="1">
      <alignment horizontal="center" vertical="center" wrapText="1"/>
    </xf>
    <xf numFmtId="0" fontId="1" fillId="0" borderId="10" xfId="0" applyFont="1" applyBorder="1" applyAlignment="1" applyProtection="1">
      <alignment horizontal="center" vertical="center"/>
    </xf>
    <xf numFmtId="0" fontId="3" fillId="4" borderId="9" xfId="0" applyFont="1" applyFill="1" applyBorder="1" applyAlignment="1" applyProtection="1">
      <alignment horizontal="center" vertical="center"/>
    </xf>
    <xf numFmtId="0" fontId="1" fillId="0" borderId="1" xfId="0" applyFont="1" applyBorder="1" applyAlignment="1" applyProtection="1">
      <alignment horizontal="center" vertical="center"/>
    </xf>
    <xf numFmtId="14" fontId="1" fillId="0" borderId="1" xfId="0" applyNumberFormat="1" applyFont="1" applyBorder="1" applyAlignment="1" applyProtection="1">
      <alignment horizontal="center" vertical="center"/>
    </xf>
    <xf numFmtId="14" fontId="1" fillId="0" borderId="1" xfId="0" applyNumberFormat="1" applyFont="1" applyFill="1" applyBorder="1" applyAlignment="1" applyProtection="1">
      <alignment horizontal="center" vertical="center"/>
    </xf>
    <xf numFmtId="14" fontId="1" fillId="0" borderId="2" xfId="0" applyNumberFormat="1" applyFont="1" applyFill="1" applyBorder="1" applyAlignment="1" applyProtection="1">
      <alignment horizontal="center" vertical="center"/>
    </xf>
    <xf numFmtId="0" fontId="1" fillId="3" borderId="2" xfId="0" applyFont="1" applyFill="1" applyBorder="1" applyAlignment="1" applyProtection="1">
      <alignment horizontal="center" vertical="center"/>
    </xf>
    <xf numFmtId="0" fontId="1" fillId="0" borderId="2" xfId="0" applyFont="1" applyBorder="1" applyAlignment="1" applyProtection="1">
      <alignment horizontal="center" vertical="center"/>
      <protection locked="0"/>
    </xf>
    <xf numFmtId="0" fontId="1" fillId="0" borderId="2" xfId="0" applyFont="1" applyBorder="1" applyAlignment="1" applyProtection="1">
      <alignment horizontal="center" vertical="center"/>
    </xf>
    <xf numFmtId="0" fontId="1" fillId="3" borderId="1" xfId="0" applyFont="1" applyFill="1" applyBorder="1" applyAlignment="1" applyProtection="1">
      <alignment horizontal="center" vertical="center"/>
    </xf>
    <xf numFmtId="0" fontId="1" fillId="0" borderId="5" xfId="0" applyFont="1" applyBorder="1" applyAlignment="1" applyProtection="1">
      <alignment horizontal="center" vertical="center"/>
    </xf>
    <xf numFmtId="0" fontId="1" fillId="0" borderId="0" xfId="0" applyFont="1" applyBorder="1" applyAlignment="1" applyProtection="1">
      <alignment horizontal="center" vertical="center"/>
    </xf>
    <xf numFmtId="0" fontId="1" fillId="0" borderId="9" xfId="0" applyFont="1" applyBorder="1" applyAlignment="1" applyProtection="1">
      <alignment horizontal="left"/>
    </xf>
    <xf numFmtId="0" fontId="1" fillId="0" borderId="9" xfId="0" applyFont="1" applyBorder="1" applyAlignment="1" applyProtection="1">
      <alignment vertical="top" wrapText="1"/>
    </xf>
    <xf numFmtId="0" fontId="1" fillId="0" borderId="1" xfId="0" applyFont="1" applyBorder="1" applyAlignment="1" applyProtection="1">
      <alignment vertical="center" wrapText="1"/>
    </xf>
    <xf numFmtId="0" fontId="1" fillId="0" borderId="1" xfId="0" applyFont="1" applyBorder="1" applyAlignment="1" applyProtection="1">
      <alignment vertical="center"/>
    </xf>
    <xf numFmtId="0" fontId="1" fillId="0" borderId="1" xfId="0" applyFont="1" applyFill="1" applyBorder="1" applyAlignment="1" applyProtection="1">
      <alignment vertical="center"/>
    </xf>
    <xf numFmtId="0" fontId="1" fillId="0" borderId="1" xfId="0" applyFont="1" applyFill="1" applyBorder="1" applyAlignment="1" applyProtection="1">
      <alignment vertical="center" wrapText="1"/>
    </xf>
    <xf numFmtId="0" fontId="1" fillId="0" borderId="1" xfId="0" applyFont="1" applyFill="1" applyBorder="1" applyAlignment="1" applyProtection="1">
      <alignment horizontal="center" vertical="center"/>
    </xf>
    <xf numFmtId="0" fontId="1" fillId="0" borderId="1" xfId="0" applyFont="1" applyBorder="1" applyAlignment="1" applyProtection="1">
      <alignment horizontal="left" vertical="center" wrapText="1"/>
      <protection locked="0"/>
    </xf>
    <xf numFmtId="0" fontId="1" fillId="2" borderId="1" xfId="0" applyFont="1" applyFill="1" applyBorder="1" applyAlignment="1" applyProtection="1">
      <alignment horizontal="center" vertical="center" wrapText="1"/>
    </xf>
    <xf numFmtId="0" fontId="1" fillId="3" borderId="1" xfId="0" applyFont="1" applyFill="1" applyBorder="1" applyAlignment="1" applyProtection="1">
      <alignment vertical="center"/>
    </xf>
    <xf numFmtId="0" fontId="4" fillId="0" borderId="1" xfId="0" applyFont="1" applyBorder="1" applyAlignment="1" applyProtection="1">
      <alignment vertical="center" wrapText="1"/>
    </xf>
    <xf numFmtId="0" fontId="4" fillId="3" borderId="1" xfId="0" applyFont="1" applyFill="1" applyBorder="1" applyAlignment="1" applyProtection="1">
      <alignment vertical="center"/>
    </xf>
    <xf numFmtId="0" fontId="1" fillId="0" borderId="0" xfId="0" applyFont="1" applyAlignment="1" applyProtection="1">
      <alignment vertical="center"/>
    </xf>
    <xf numFmtId="0" fontId="5" fillId="0" borderId="1" xfId="0" applyFont="1" applyBorder="1" applyAlignment="1" applyProtection="1">
      <alignment vertical="center" wrapText="1"/>
    </xf>
    <xf numFmtId="0" fontId="1" fillId="0" borderId="1" xfId="0" applyFont="1" applyBorder="1" applyAlignment="1" applyProtection="1">
      <alignment horizontal="left" vertical="center"/>
    </xf>
    <xf numFmtId="0" fontId="7" fillId="5" borderId="1" xfId="0" applyFont="1" applyFill="1" applyBorder="1" applyAlignment="1" applyProtection="1">
      <alignment vertical="center" wrapText="1"/>
    </xf>
    <xf numFmtId="0" fontId="5" fillId="0" borderId="1" xfId="0" applyFont="1" applyFill="1" applyBorder="1" applyAlignment="1" applyProtection="1">
      <alignment horizontal="left" vertical="center" wrapText="1"/>
    </xf>
    <xf numFmtId="0" fontId="1" fillId="0" borderId="3" xfId="0" applyFont="1" applyBorder="1" applyAlignment="1" applyProtection="1">
      <alignment horizontal="center" vertical="center"/>
    </xf>
    <xf numFmtId="0" fontId="3" fillId="4" borderId="0" xfId="0" applyFont="1" applyFill="1" applyAlignment="1" applyProtection="1">
      <alignment horizontal="center"/>
    </xf>
    <xf numFmtId="0" fontId="1" fillId="0" borderId="0" xfId="0" applyFont="1" applyAlignment="1" applyProtection="1">
      <alignment horizontal="center"/>
    </xf>
    <xf numFmtId="0" fontId="8" fillId="0" borderId="1" xfId="0" applyFont="1" applyBorder="1" applyAlignment="1">
      <alignment vertical="center"/>
    </xf>
    <xf numFmtId="0" fontId="8" fillId="0" borderId="1" xfId="0" applyFont="1" applyBorder="1" applyAlignment="1" applyProtection="1">
      <alignment vertical="center" wrapText="1"/>
    </xf>
    <xf numFmtId="0" fontId="8" fillId="0" borderId="2" xfId="0" applyFont="1" applyBorder="1" applyAlignment="1" applyProtection="1">
      <alignment horizontal="center" vertical="center"/>
      <protection locked="0"/>
    </xf>
    <xf numFmtId="0" fontId="8" fillId="0" borderId="1" xfId="0" applyFont="1" applyBorder="1" applyAlignment="1" applyProtection="1">
      <alignment vertical="center"/>
    </xf>
    <xf numFmtId="0" fontId="8" fillId="0" borderId="0" xfId="0" applyFont="1" applyAlignment="1" applyProtection="1">
      <alignment horizontal="left" vertical="center"/>
    </xf>
    <xf numFmtId="0" fontId="9" fillId="0" borderId="1" xfId="0" applyFont="1" applyBorder="1" applyAlignment="1" applyProtection="1">
      <alignment vertical="center" wrapText="1"/>
    </xf>
    <xf numFmtId="0" fontId="8" fillId="0" borderId="1" xfId="0" applyFont="1" applyBorder="1" applyAlignment="1" applyProtection="1">
      <alignment horizontal="left" vertical="center"/>
    </xf>
    <xf numFmtId="0" fontId="8" fillId="2" borderId="1" xfId="0" applyFont="1" applyFill="1" applyBorder="1" applyAlignment="1" applyProtection="1">
      <alignment horizontal="center" vertical="center" wrapText="1"/>
    </xf>
    <xf numFmtId="0" fontId="8" fillId="3" borderId="2" xfId="0" applyFont="1" applyFill="1" applyBorder="1" applyAlignment="1" applyProtection="1">
      <alignment horizontal="center" vertical="center"/>
    </xf>
    <xf numFmtId="0" fontId="8" fillId="3" borderId="1" xfId="0" applyFont="1" applyFill="1" applyBorder="1" applyAlignment="1" applyProtection="1">
      <alignment vertical="center"/>
    </xf>
    <xf numFmtId="0" fontId="9" fillId="0" borderId="6" xfId="0" applyFont="1" applyBorder="1" applyAlignment="1" applyProtection="1">
      <alignment vertical="center" wrapText="1"/>
    </xf>
    <xf numFmtId="0" fontId="8" fillId="3" borderId="1" xfId="0" applyFont="1" applyFill="1" applyBorder="1" applyAlignment="1" applyProtection="1">
      <alignment horizontal="center" vertical="center"/>
    </xf>
    <xf numFmtId="0" fontId="8" fillId="3" borderId="2" xfId="0" applyFont="1" applyFill="1" applyBorder="1" applyAlignment="1" applyProtection="1">
      <alignment vertical="center"/>
    </xf>
    <xf numFmtId="0" fontId="8" fillId="0" borderId="3" xfId="0" applyFont="1" applyBorder="1" applyAlignment="1" applyProtection="1">
      <alignment vertical="center" wrapText="1"/>
    </xf>
    <xf numFmtId="0" fontId="8" fillId="0" borderId="4" xfId="0" applyFont="1" applyBorder="1" applyAlignment="1" applyProtection="1">
      <alignment horizontal="center" vertical="center"/>
      <protection locked="0"/>
    </xf>
    <xf numFmtId="0" fontId="8" fillId="0" borderId="3" xfId="0" applyFont="1" applyBorder="1" applyAlignment="1" applyProtection="1">
      <alignment vertical="center"/>
    </xf>
    <xf numFmtId="0" fontId="8" fillId="0" borderId="3" xfId="0" applyFont="1" applyBorder="1" applyAlignment="1" applyProtection="1">
      <alignment horizontal="left" vertical="center"/>
    </xf>
    <xf numFmtId="0" fontId="9" fillId="0" borderId="7" xfId="0" applyFont="1" applyBorder="1" applyAlignment="1" applyProtection="1">
      <alignment vertical="center" wrapText="1"/>
    </xf>
  </cellXfs>
  <cellStyles count="1">
    <cellStyle name="Normal" xfId="0" builtinId="0"/>
  </cellStyles>
  <dxfs count="3">
    <dxf>
      <fill>
        <patternFill>
          <bgColor rgb="FFFFC7CE"/>
        </patternFill>
      </fill>
    </dxf>
    <dxf>
      <fill>
        <patternFill>
          <bgColor rgb="FFFFC7CE"/>
        </patternFill>
      </fill>
    </dxf>
    <dxf>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76C69A-8B08-4678-8CAB-37CEDD760232}">
  <dimension ref="A1:B1"/>
  <sheetViews>
    <sheetView workbookViewId="0"/>
  </sheetViews>
  <sheetFormatPr defaultColWidth="8.83984375" defaultRowHeight="14.4" x14ac:dyDescent="0.55000000000000004"/>
  <cols>
    <col min="1" max="1" width="32.15625" customWidth="1"/>
    <col min="2" max="2" width="23.68359375" customWidth="1"/>
  </cols>
  <sheetData>
    <row r="1" spans="1:2" x14ac:dyDescent="0.55000000000000004">
      <c r="A1" t="s">
        <v>0</v>
      </c>
      <c r="B1" t="s">
        <v>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C80784-4C1E-442C-9387-F16375979E89}">
  <sheetPr>
    <pageSetUpPr fitToPage="1"/>
  </sheetPr>
  <dimension ref="A1:G42"/>
  <sheetViews>
    <sheetView tabSelected="1" showWhiteSpace="0" view="pageLayout" zoomScale="76" zoomScaleNormal="80" zoomScalePageLayoutView="76" workbookViewId="0">
      <selection activeCell="C6" sqref="C6"/>
    </sheetView>
  </sheetViews>
  <sheetFormatPr defaultColWidth="8.83984375" defaultRowHeight="15" x14ac:dyDescent="0.5"/>
  <cols>
    <col min="1" max="1" width="11.83984375" style="4" customWidth="1"/>
    <col min="2" max="2" width="69.83984375" style="5" customWidth="1"/>
    <col min="3" max="3" width="17.15625" style="32" customWidth="1"/>
    <col min="4" max="4" width="24.83984375" style="6" customWidth="1"/>
    <col min="5" max="5" width="35.68359375" style="6" customWidth="1"/>
    <col min="6" max="6" width="45.15625" style="6" customWidth="1"/>
    <col min="7" max="16384" width="8.83984375" style="6"/>
  </cols>
  <sheetData>
    <row r="1" spans="1:6" s="1" customFormat="1" x14ac:dyDescent="0.5">
      <c r="A1" s="16" t="s">
        <v>2</v>
      </c>
      <c r="B1" s="2"/>
      <c r="C1" s="21"/>
      <c r="D1" s="14"/>
      <c r="E1" s="14"/>
      <c r="F1" s="17"/>
    </row>
    <row r="2" spans="1:6" s="1" customFormat="1" x14ac:dyDescent="0.5">
      <c r="A2" s="33" t="s">
        <v>3</v>
      </c>
      <c r="B2" s="34"/>
      <c r="C2" s="32"/>
      <c r="D2" s="6"/>
      <c r="E2" s="6"/>
      <c r="F2" s="6"/>
    </row>
    <row r="3" spans="1:6" s="52" customFormat="1" x14ac:dyDescent="0.5">
      <c r="A3" s="18" t="s">
        <v>4</v>
      </c>
      <c r="B3" s="19" t="s">
        <v>5</v>
      </c>
      <c r="C3" s="22" t="s">
        <v>6</v>
      </c>
      <c r="D3" s="18" t="s">
        <v>7</v>
      </c>
      <c r="E3" s="18" t="s">
        <v>8</v>
      </c>
      <c r="F3" s="51" t="s">
        <v>9</v>
      </c>
    </row>
    <row r="4" spans="1:6" s="1" customFormat="1" x14ac:dyDescent="0.5">
      <c r="A4" s="16"/>
      <c r="B4" s="15" t="s">
        <v>10</v>
      </c>
      <c r="C4" s="23"/>
      <c r="D4" s="13"/>
      <c r="E4" s="13"/>
      <c r="F4" s="13"/>
    </row>
    <row r="5" spans="1:6" s="1" customFormat="1" ht="60" x14ac:dyDescent="0.5">
      <c r="A5" s="23">
        <v>1</v>
      </c>
      <c r="B5" s="35" t="s">
        <v>11</v>
      </c>
      <c r="C5" s="24"/>
      <c r="D5" s="36" t="str">
        <f>IF(OR(C5="",C6=""),"",IF(C5&gt;C6,"Out of Compliance","In Compliance"))</f>
        <v/>
      </c>
      <c r="E5" s="36" t="s">
        <v>12</v>
      </c>
      <c r="F5" s="35" t="s">
        <v>13</v>
      </c>
    </row>
    <row r="6" spans="1:6" s="3" customFormat="1" ht="54" customHeight="1" x14ac:dyDescent="0.5">
      <c r="A6" s="23">
        <v>2</v>
      </c>
      <c r="B6" s="37" t="s">
        <v>14</v>
      </c>
      <c r="C6" s="25"/>
      <c r="D6" s="36" t="str">
        <f>IF(OR(C5="",C6=""),"",IF(C5&gt;C6,"Out of Compliance","In Compliance"))</f>
        <v/>
      </c>
      <c r="E6" s="37" t="s">
        <v>15</v>
      </c>
      <c r="F6" s="38" t="s">
        <v>16</v>
      </c>
    </row>
    <row r="7" spans="1:6" s="3" customFormat="1" ht="100.5" customHeight="1" x14ac:dyDescent="0.5">
      <c r="A7" s="39">
        <v>3</v>
      </c>
      <c r="B7" s="38" t="s">
        <v>17</v>
      </c>
      <c r="C7" s="26"/>
      <c r="D7" s="36"/>
      <c r="E7" s="37" t="s">
        <v>15</v>
      </c>
      <c r="F7" s="40" t="s">
        <v>18</v>
      </c>
    </row>
    <row r="8" spans="1:6" s="3" customFormat="1" x14ac:dyDescent="0.5">
      <c r="A8" s="30"/>
      <c r="B8" s="41" t="s">
        <v>19</v>
      </c>
      <c r="C8" s="27"/>
      <c r="D8" s="42"/>
      <c r="E8" s="42"/>
      <c r="F8" s="42"/>
    </row>
    <row r="9" spans="1:6" s="1" customFormat="1" ht="84" customHeight="1" x14ac:dyDescent="0.5">
      <c r="A9" s="23">
        <v>4</v>
      </c>
      <c r="B9" s="35" t="s">
        <v>20</v>
      </c>
      <c r="C9" s="28"/>
      <c r="D9" s="36"/>
      <c r="E9" s="47">
        <v>54234</v>
      </c>
      <c r="F9" s="43" t="s">
        <v>21</v>
      </c>
    </row>
    <row r="10" spans="1:6" s="1" customFormat="1" ht="118" customHeight="1" x14ac:dyDescent="0.5">
      <c r="A10" s="23">
        <v>5</v>
      </c>
      <c r="B10" s="38" t="s">
        <v>22</v>
      </c>
      <c r="C10" s="28"/>
      <c r="D10" s="36" t="str">
        <f>IF(C10="","",IF((AND(C9="yes", C10="yes")), "Exempt", "Not Exempt"))</f>
        <v/>
      </c>
      <c r="E10" s="47">
        <v>54234</v>
      </c>
      <c r="F10" s="43" t="s">
        <v>23</v>
      </c>
    </row>
    <row r="11" spans="1:6" s="3" customFormat="1" x14ac:dyDescent="0.5">
      <c r="A11" s="30"/>
      <c r="B11" s="41" t="s">
        <v>24</v>
      </c>
      <c r="C11" s="29"/>
      <c r="D11" s="42"/>
      <c r="E11" s="42"/>
      <c r="F11" s="44"/>
    </row>
    <row r="12" spans="1:6" s="1" customFormat="1" ht="66" customHeight="1" x14ac:dyDescent="0.5">
      <c r="A12" s="23">
        <v>6</v>
      </c>
      <c r="B12" s="35" t="s">
        <v>25</v>
      </c>
      <c r="C12" s="28"/>
      <c r="D12" s="36"/>
      <c r="E12" s="45" t="s">
        <v>26</v>
      </c>
      <c r="F12" s="43" t="s">
        <v>27</v>
      </c>
    </row>
    <row r="13" spans="1:6" s="1" customFormat="1" ht="45" x14ac:dyDescent="0.5">
      <c r="A13" s="23">
        <v>7</v>
      </c>
      <c r="B13" s="46" t="s">
        <v>28</v>
      </c>
      <c r="C13" s="28"/>
      <c r="D13" s="36"/>
      <c r="E13" s="36" t="s">
        <v>29</v>
      </c>
      <c r="F13" s="43" t="s">
        <v>30</v>
      </c>
    </row>
    <row r="14" spans="1:6" s="1" customFormat="1" ht="45" x14ac:dyDescent="0.5">
      <c r="A14" s="23">
        <v>8</v>
      </c>
      <c r="B14" s="46" t="s">
        <v>31</v>
      </c>
      <c r="C14" s="28"/>
      <c r="D14" s="36"/>
      <c r="E14" s="36" t="s">
        <v>29</v>
      </c>
      <c r="F14" s="43" t="s">
        <v>32</v>
      </c>
    </row>
    <row r="15" spans="1:6" s="1" customFormat="1" ht="165.75" customHeight="1" x14ac:dyDescent="0.5">
      <c r="A15" s="23">
        <v>9</v>
      </c>
      <c r="B15" s="46" t="s">
        <v>33</v>
      </c>
      <c r="C15" s="28"/>
      <c r="D15" s="36"/>
      <c r="E15" s="47" t="s">
        <v>34</v>
      </c>
      <c r="F15" s="43" t="s">
        <v>35</v>
      </c>
    </row>
    <row r="16" spans="1:6" s="1" customFormat="1" ht="60" x14ac:dyDescent="0.5">
      <c r="A16" s="23"/>
      <c r="B16" s="20" t="s">
        <v>36</v>
      </c>
      <c r="C16" s="28"/>
      <c r="D16" s="36"/>
      <c r="E16" s="47"/>
      <c r="F16" s="48" t="s">
        <v>37</v>
      </c>
    </row>
    <row r="17" spans="1:6" s="1" customFormat="1" ht="30" x14ac:dyDescent="0.5">
      <c r="A17" s="23">
        <v>10</v>
      </c>
      <c r="B17" s="49" t="s">
        <v>38</v>
      </c>
      <c r="C17" s="28"/>
      <c r="D17" s="36"/>
      <c r="E17" s="47" t="s">
        <v>39</v>
      </c>
      <c r="F17" s="43" t="s">
        <v>40</v>
      </c>
    </row>
    <row r="18" spans="1:6" s="1" customFormat="1" x14ac:dyDescent="0.5">
      <c r="A18" s="23">
        <v>11</v>
      </c>
      <c r="B18" s="49" t="s">
        <v>41</v>
      </c>
      <c r="C18" s="28"/>
      <c r="D18" s="36"/>
      <c r="E18" s="47" t="s">
        <v>39</v>
      </c>
      <c r="F18" s="43" t="s">
        <v>42</v>
      </c>
    </row>
    <row r="19" spans="1:6" s="1" customFormat="1" ht="30" x14ac:dyDescent="0.5">
      <c r="A19" s="23">
        <v>12</v>
      </c>
      <c r="B19" s="49" t="s">
        <v>43</v>
      </c>
      <c r="C19" s="28"/>
      <c r="D19" s="36"/>
      <c r="E19" s="47" t="s">
        <v>39</v>
      </c>
      <c r="F19" s="43" t="s">
        <v>42</v>
      </c>
    </row>
    <row r="20" spans="1:6" s="1" customFormat="1" ht="30" x14ac:dyDescent="0.5">
      <c r="A20" s="23">
        <v>13</v>
      </c>
      <c r="B20" s="49" t="s">
        <v>44</v>
      </c>
      <c r="C20" s="28"/>
      <c r="D20" s="36"/>
      <c r="E20" s="47" t="s">
        <v>39</v>
      </c>
      <c r="F20" s="43" t="s">
        <v>45</v>
      </c>
    </row>
    <row r="21" spans="1:6" s="1" customFormat="1" ht="30" x14ac:dyDescent="0.5">
      <c r="A21" s="23">
        <v>14</v>
      </c>
      <c r="B21" s="49" t="s">
        <v>46</v>
      </c>
      <c r="C21" s="28"/>
      <c r="D21" s="36"/>
      <c r="E21" s="47" t="s">
        <v>39</v>
      </c>
      <c r="F21" s="43" t="s">
        <v>47</v>
      </c>
    </row>
    <row r="22" spans="1:6" s="1" customFormat="1" ht="30" x14ac:dyDescent="0.5">
      <c r="A22" s="23">
        <v>15</v>
      </c>
      <c r="B22" s="49" t="s">
        <v>48</v>
      </c>
      <c r="C22" s="28"/>
      <c r="D22" s="36"/>
      <c r="E22" s="47" t="s">
        <v>39</v>
      </c>
      <c r="F22" s="43" t="s">
        <v>49</v>
      </c>
    </row>
    <row r="23" spans="1:6" s="1" customFormat="1" x14ac:dyDescent="0.5">
      <c r="A23" s="23">
        <v>16</v>
      </c>
      <c r="B23" s="49" t="s">
        <v>50</v>
      </c>
      <c r="C23" s="28"/>
      <c r="D23" s="36"/>
      <c r="E23" s="47" t="s">
        <v>39</v>
      </c>
      <c r="F23" s="43" t="s">
        <v>42</v>
      </c>
    </row>
    <row r="24" spans="1:6" s="1" customFormat="1" ht="30" x14ac:dyDescent="0.5">
      <c r="A24" s="23">
        <v>17</v>
      </c>
      <c r="B24" s="49" t="s">
        <v>51</v>
      </c>
      <c r="C24" s="28"/>
      <c r="D24" s="36"/>
      <c r="E24" s="47" t="s">
        <v>39</v>
      </c>
      <c r="F24" s="43" t="s">
        <v>52</v>
      </c>
    </row>
    <row r="25" spans="1:6" s="1" customFormat="1" ht="45" x14ac:dyDescent="0.5">
      <c r="A25" s="23">
        <v>18</v>
      </c>
      <c r="B25" s="49" t="s">
        <v>53</v>
      </c>
      <c r="C25" s="28"/>
      <c r="D25" s="36"/>
      <c r="E25" s="47" t="s">
        <v>39</v>
      </c>
      <c r="F25" s="43" t="s">
        <v>54</v>
      </c>
    </row>
    <row r="26" spans="1:6" s="3" customFormat="1" x14ac:dyDescent="0.5">
      <c r="A26" s="30"/>
      <c r="B26" s="20" t="s">
        <v>55</v>
      </c>
      <c r="C26" s="27"/>
      <c r="D26" s="42"/>
      <c r="E26" s="42"/>
      <c r="F26" s="43"/>
    </row>
    <row r="27" spans="1:6" s="1" customFormat="1" ht="45" x14ac:dyDescent="0.5">
      <c r="A27" s="23">
        <v>19</v>
      </c>
      <c r="B27" s="46" t="s">
        <v>56</v>
      </c>
      <c r="C27" s="28"/>
      <c r="D27" s="36"/>
      <c r="E27" s="47">
        <v>54222.5</v>
      </c>
      <c r="F27" s="43" t="s">
        <v>57</v>
      </c>
    </row>
    <row r="28" spans="1:6" s="1" customFormat="1" ht="65.099999999999994" customHeight="1" x14ac:dyDescent="0.5">
      <c r="A28" s="23">
        <v>20</v>
      </c>
      <c r="B28" s="46" t="s">
        <v>58</v>
      </c>
      <c r="C28" s="28"/>
      <c r="D28" s="36" t="str">
        <f>IF(C28="","",IF((AND(C27="No", C28="No")), "Out of Compliance", "In Compliance"))</f>
        <v/>
      </c>
      <c r="E28" s="47">
        <v>54222.5</v>
      </c>
      <c r="F28" s="43" t="s">
        <v>57</v>
      </c>
    </row>
    <row r="29" spans="1:6" s="1" customFormat="1" ht="60" x14ac:dyDescent="0.5">
      <c r="A29" s="23">
        <v>21</v>
      </c>
      <c r="B29" s="35" t="s">
        <v>59</v>
      </c>
      <c r="C29" s="28"/>
      <c r="D29" s="37" t="str">
        <f>IF(C29="","",IF(C29="","",IF((AND(D28="In Compliance", C29="Yes")), "In Compliance", "Out of Compliance")))</f>
        <v/>
      </c>
      <c r="E29" s="47">
        <v>54222.5</v>
      </c>
      <c r="F29" s="43" t="s">
        <v>57</v>
      </c>
    </row>
    <row r="30" spans="1:6" s="1" customFormat="1" ht="60" x14ac:dyDescent="0.5">
      <c r="A30" s="23">
        <v>22</v>
      </c>
      <c r="B30" s="54" t="s">
        <v>60</v>
      </c>
      <c r="C30" s="55"/>
      <c r="D30" s="56" t="str">
        <f>IF(C30="","",IF(C30="no", "Out of Compliance", "In Compliance"))</f>
        <v/>
      </c>
      <c r="E30" s="57">
        <v>54222.5</v>
      </c>
      <c r="F30" s="58" t="s">
        <v>61</v>
      </c>
    </row>
    <row r="31" spans="1:6" s="1" customFormat="1" ht="60" x14ac:dyDescent="0.5">
      <c r="A31" s="23">
        <v>23</v>
      </c>
      <c r="B31" s="54" t="s">
        <v>62</v>
      </c>
      <c r="C31" s="55"/>
      <c r="D31" s="56" t="str">
        <f>IF(C31="","",IF(C31="Yes","In Compliance", "Out of Compliance"))</f>
        <v/>
      </c>
      <c r="E31" s="53" t="s">
        <v>63</v>
      </c>
      <c r="F31" s="58" t="s">
        <v>64</v>
      </c>
    </row>
    <row r="32" spans="1:6" s="1" customFormat="1" ht="45" x14ac:dyDescent="0.5">
      <c r="A32" s="23">
        <v>24</v>
      </c>
      <c r="B32" s="54" t="s">
        <v>65</v>
      </c>
      <c r="C32" s="55"/>
      <c r="D32" s="56"/>
      <c r="E32" s="59">
        <v>54225</v>
      </c>
      <c r="F32" s="58" t="s">
        <v>66</v>
      </c>
    </row>
    <row r="33" spans="1:7" s="1" customFormat="1" ht="30" x14ac:dyDescent="0.5">
      <c r="A33" s="23">
        <v>25</v>
      </c>
      <c r="B33" s="54" t="s">
        <v>67</v>
      </c>
      <c r="C33" s="55"/>
      <c r="D33" s="56" t="str">
        <f>IF(C33="","",IF(C33&gt;=C32, "In Compliance", "Out of Compliance"))</f>
        <v/>
      </c>
      <c r="E33" s="59" t="s">
        <v>68</v>
      </c>
      <c r="F33" s="58" t="s">
        <v>61</v>
      </c>
    </row>
    <row r="34" spans="1:7" s="3" customFormat="1" x14ac:dyDescent="0.5">
      <c r="A34" s="30"/>
      <c r="B34" s="60" t="s">
        <v>69</v>
      </c>
      <c r="C34" s="61"/>
      <c r="D34" s="62"/>
      <c r="E34" s="62"/>
      <c r="F34" s="58"/>
    </row>
    <row r="35" spans="1:7" s="1" customFormat="1" ht="30" x14ac:dyDescent="0.5">
      <c r="A35" s="23">
        <v>26</v>
      </c>
      <c r="B35" s="54" t="s">
        <v>70</v>
      </c>
      <c r="C35" s="55"/>
      <c r="D35" s="56"/>
      <c r="E35" s="56" t="s">
        <v>71</v>
      </c>
      <c r="F35" s="58" t="s">
        <v>72</v>
      </c>
    </row>
    <row r="36" spans="1:7" s="1" customFormat="1" ht="45" x14ac:dyDescent="0.5">
      <c r="A36" s="23">
        <v>27</v>
      </c>
      <c r="B36" s="54" t="s">
        <v>73</v>
      </c>
      <c r="C36" s="55"/>
      <c r="D36" s="56"/>
      <c r="E36" s="56" t="s">
        <v>71</v>
      </c>
      <c r="F36" s="58" t="s">
        <v>74</v>
      </c>
    </row>
    <row r="37" spans="1:7" s="1" customFormat="1" ht="45" x14ac:dyDescent="0.5">
      <c r="A37" s="23">
        <v>28</v>
      </c>
      <c r="B37" s="54" t="s">
        <v>75</v>
      </c>
      <c r="C37" s="55"/>
      <c r="D37" s="56" t="str">
        <f>IF(C37="","",IF(C37="No", "Out of Compliance", "In Compliance"))</f>
        <v/>
      </c>
      <c r="E37" s="56" t="s">
        <v>71</v>
      </c>
      <c r="F37" s="58" t="s">
        <v>74</v>
      </c>
    </row>
    <row r="38" spans="1:7" s="1" customFormat="1" ht="45" x14ac:dyDescent="0.5">
      <c r="A38" s="23">
        <v>29</v>
      </c>
      <c r="B38" s="54" t="s">
        <v>76</v>
      </c>
      <c r="C38" s="55"/>
      <c r="D38" s="56"/>
      <c r="E38" s="56" t="s">
        <v>71</v>
      </c>
      <c r="F38" s="58" t="s">
        <v>77</v>
      </c>
    </row>
    <row r="39" spans="1:7" ht="75" x14ac:dyDescent="0.5">
      <c r="A39" s="23">
        <v>30</v>
      </c>
      <c r="B39" s="54" t="s">
        <v>78</v>
      </c>
      <c r="C39" s="55"/>
      <c r="D39" s="56"/>
      <c r="E39" s="56" t="s">
        <v>71</v>
      </c>
      <c r="F39" s="63" t="s">
        <v>77</v>
      </c>
      <c r="G39" s="10"/>
    </row>
    <row r="40" spans="1:7" s="12" customFormat="1" x14ac:dyDescent="0.5">
      <c r="A40" s="30"/>
      <c r="B40" s="60" t="s">
        <v>79</v>
      </c>
      <c r="C40" s="64"/>
      <c r="D40" s="65"/>
      <c r="E40" s="62"/>
      <c r="F40" s="63"/>
      <c r="G40" s="11"/>
    </row>
    <row r="41" spans="1:7" ht="30" x14ac:dyDescent="0.5">
      <c r="A41" s="50">
        <v>31</v>
      </c>
      <c r="B41" s="66" t="s">
        <v>80</v>
      </c>
      <c r="C41" s="67"/>
      <c r="D41" s="68"/>
      <c r="E41" s="69" t="s">
        <v>81</v>
      </c>
      <c r="F41" s="70" t="s">
        <v>82</v>
      </c>
      <c r="G41" s="10"/>
    </row>
    <row r="42" spans="1:7" x14ac:dyDescent="0.5">
      <c r="A42" s="7"/>
      <c r="B42" s="8"/>
      <c r="C42" s="31"/>
      <c r="D42" s="9"/>
      <c r="E42" s="9"/>
      <c r="F42" s="9"/>
    </row>
  </sheetData>
  <dataConsolidate/>
  <conditionalFormatting sqref="D15:D25">
    <cfRule type="containsText" priority="5" operator="containsText" text="Out of Compliance">
      <formula>NOT(ISERROR(SEARCH("Out of Compliance",D15)))</formula>
    </cfRule>
    <cfRule type="containsText" priority="6" operator="containsText" text="Out of Compliance">
      <formula>NOT(ISERROR(SEARCH("Out of Compliance",D15)))</formula>
    </cfRule>
    <cfRule type="containsText" priority="7" operator="containsText" text="No">
      <formula>NOT(ISERROR(SEARCH("No",D15)))</formula>
    </cfRule>
    <cfRule type="cellIs" priority="8" operator="equal">
      <formula>"No"</formula>
    </cfRule>
  </conditionalFormatting>
  <conditionalFormatting sqref="D41:D1048576 E40 D1:D3 D5 D8:D39">
    <cfRule type="containsText" dxfId="2" priority="4" operator="containsText" text="Out of Compliance">
      <formula>NOT(ISERROR(SEARCH("Out of Compliance",D1)))</formula>
    </cfRule>
  </conditionalFormatting>
  <conditionalFormatting sqref="D4">
    <cfRule type="containsText" dxfId="1" priority="3" operator="containsText" text="Out of Compliance">
      <formula>NOT(ISERROR(SEARCH("Out of Compliance",D4)))</formula>
    </cfRule>
  </conditionalFormatting>
  <conditionalFormatting sqref="D6:D7">
    <cfRule type="containsText" dxfId="0" priority="1" operator="containsText" text="Out of Compliance">
      <formula>NOT(ISERROR(SEARCH("Out of Compliance",D6)))</formula>
    </cfRule>
  </conditionalFormatting>
  <dataValidations xWindow="960" yWindow="560" count="8">
    <dataValidation allowBlank="1" showInputMessage="1" prompt="Answer Yes or No" sqref="C34:C41 C8:C31" xr:uid="{F770421A-B7DE-9B44-8A8A-A3CD216DD37C}"/>
    <dataValidation allowBlank="1" showInputMessage="1" prompt="Enter years as number" sqref="C33" xr:uid="{4728F659-C94A-4C91-860D-03F528D835C9}"/>
    <dataValidation allowBlank="1" showInputMessage="1" showErrorMessage="1" prompt="Enter years as number" sqref="C32" xr:uid="{BF9E53CF-EE99-4A54-A5B9-D4124ABD2023}"/>
    <dataValidation type="textLength" allowBlank="1" showInputMessage="1" showErrorMessage="1" errorTitle="Error" error="No response needed, tab to continue." promptTitle="Compliance Warning" sqref="D29:D41 D8:D27" xr:uid="{23193C48-216E-4510-8A79-1F4944ACB688}">
      <formula1>0</formula1>
      <formula2>0</formula2>
    </dataValidation>
    <dataValidation allowBlank="1" showInputMessage="1" showErrorMessage="1" prompt="Enter date" sqref="C5:C7" xr:uid="{EF4D3E67-091A-416C-9C56-B39CD167A65A}"/>
    <dataValidation allowBlank="1" showInputMessage="1" showErrorMessage="1" errorTitle="Error" error="No response needed, tab to continue." promptTitle="Compliance Warning" sqref="D28" xr:uid="{AE6E7A39-49DA-49CE-9E25-CD50A7E50443}"/>
    <dataValidation operator="equal" allowBlank="1" showInputMessage="1" showErrorMessage="1" error="This is not a form field. Tab to continue." sqref="A1:A1048576" xr:uid="{A3FA7BDB-19B9-4C10-B66C-E2902642D064}"/>
    <dataValidation allowBlank="1" showInputMessage="1" showErrorMessage="1" sqref="E1:E1048576" xr:uid="{D1005AFC-E849-4BBF-96D5-B5C7A47CB075}"/>
  </dataValidations>
  <pageMargins left="0.7" right="0.7" top="0.75" bottom="0.75" header="0.3" footer="0.3"/>
  <pageSetup scale="37" orientation="portrait" horizontalDpi="1200" verticalDpi="1200" r:id="rId1"/>
  <headerFooter>
    <oddHeader>&amp;C&amp;"Arial,Regular"&amp;18Description of Disposition Template</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58FC3250A120C4DBE477D4E30405D5F" ma:contentTypeVersion="16" ma:contentTypeDescription="Create a new document." ma:contentTypeScope="" ma:versionID="07a283ac1e49d1d3265be79b9e9165a1">
  <xsd:schema xmlns:xsd="http://www.w3.org/2001/XMLSchema" xmlns:xs="http://www.w3.org/2001/XMLSchema" xmlns:p="http://schemas.microsoft.com/office/2006/metadata/properties" xmlns:ns1="http://schemas.microsoft.com/sharepoint/v3" xmlns:ns2="512b45f3-ab99-4ec1-97e9-10988ef332f6" xmlns:ns3="b81d817a-1478-46c7-a8b0-e0874bfd524c" targetNamespace="http://schemas.microsoft.com/office/2006/metadata/properties" ma:root="true" ma:fieldsID="ef9e5280ac0e581da13f6600243e0d05" ns1:_="" ns2:_="" ns3:_="">
    <xsd:import namespace="http://schemas.microsoft.com/sharepoint/v3"/>
    <xsd:import namespace="512b45f3-ab99-4ec1-97e9-10988ef332f6"/>
    <xsd:import namespace="b81d817a-1478-46c7-a8b0-e0874bfd524c"/>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element ref="ns3:SharedWithUsers" minOccurs="0"/>
                <xsd:element ref="ns3:SharedWithDetails" minOccurs="0"/>
                <xsd:element ref="ns1:_ip_UnifiedCompliancePolicyProperties" minOccurs="0"/>
                <xsd:element ref="ns1:_ip_UnifiedCompliancePolicyUIAction" minOccurs="0"/>
                <xsd:element ref="ns2:MediaServiceSearchPropertie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7" nillable="true" ma:displayName="Unified Compliance Policy Properties" ma:hidden="true" ma:internalName="_ip_UnifiedCompliancePolicyProperties">
      <xsd:simpleType>
        <xsd:restriction base="dms:Note"/>
      </xsd:simpleType>
    </xsd:element>
    <xsd:element name="_ip_UnifiedCompliancePolicyUIAction" ma:index="18"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12b45f3-ab99-4ec1-97e9-10988ef332f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1f3bbd73-d9da-4b59-89ef-5a1da660cdfb" ma:termSetId="09814cd3-568e-fe90-9814-8d621ff8fb84" ma:anchorId="fba54fb3-c3e1-fe81-a776-ca4b69148c4d" ma:open="true" ma:isKeyword="false">
      <xsd:complexType>
        <xsd:sequence>
          <xsd:element ref="pc:Terms" minOccurs="0" maxOccurs="1"/>
        </xsd:sequence>
      </xsd:complexType>
    </xsd:element>
    <xsd:element name="MediaServiceOCR" ma:index="23"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81d817a-1478-46c7-a8b0-e0874bfd524c"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7c0d52b1-c356-43f9-b908-5152d89e42c9}" ma:internalName="TaxCatchAll" ma:showField="CatchAllData" ma:web="b81d817a-1478-46c7-a8b0-e0874bfd524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lcf76f155ced4ddcb4097134ff3c332f xmlns="512b45f3-ab99-4ec1-97e9-10988ef332f6">
      <Terms xmlns="http://schemas.microsoft.com/office/infopath/2007/PartnerControls"/>
    </lcf76f155ced4ddcb4097134ff3c332f>
    <TaxCatchAll xmlns="b81d817a-1478-46c7-a8b0-e0874bfd524c"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BE6ED42-4A72-4F86-AE4A-E996D850292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512b45f3-ab99-4ec1-97e9-10988ef332f6"/>
    <ds:schemaRef ds:uri="b81d817a-1478-46c7-a8b0-e0874bfd524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EAEA99F-0BD2-4E5D-AE89-F469BDA78345}">
  <ds:schemaRefs>
    <ds:schemaRef ds:uri="http://schemas.microsoft.com/office/infopath/2007/PartnerControls"/>
    <ds:schemaRef ds:uri="512b45f3-ab99-4ec1-97e9-10988ef332f6"/>
    <ds:schemaRef ds:uri="http://schemas.microsoft.com/office/2006/documentManagement/types"/>
    <ds:schemaRef ds:uri="http://purl.org/dc/elements/1.1/"/>
    <ds:schemaRef ds:uri="http://purl.org/dc/dcmitype/"/>
    <ds:schemaRef ds:uri="http://www.w3.org/XML/1998/namespace"/>
    <ds:schemaRef ds:uri="http://schemas.microsoft.com/office/2006/metadata/properties"/>
    <ds:schemaRef ds:uri="http://purl.org/dc/terms/"/>
    <ds:schemaRef ds:uri="http://schemas.openxmlformats.org/package/2006/metadata/core-properties"/>
    <ds:schemaRef ds:uri="b81d817a-1478-46c7-a8b0-e0874bfd524c"/>
    <ds:schemaRef ds:uri="http://schemas.microsoft.com/sharepoint/v3"/>
  </ds:schemaRefs>
</ds:datastoreItem>
</file>

<file path=customXml/itemProps3.xml><?xml version="1.0" encoding="utf-8"?>
<ds:datastoreItem xmlns:ds="http://schemas.openxmlformats.org/officeDocument/2006/customXml" ds:itemID="{DB29AF20-8090-4600-B8B8-2A5B3D82476A}">
  <ds:schemaRefs>
    <ds:schemaRef ds:uri="http://schemas.microsoft.com/sharepoint/v3/contenttype/forms"/>
  </ds:schemaRefs>
</ds:datastoreItem>
</file>

<file path=docMetadata/LabelInfo.xml><?xml version="1.0" encoding="utf-8"?>
<clbl:labelList xmlns:clbl="http://schemas.microsoft.com/office/2020/mipLabelMetadata">
  <clbl:label id="{2b828646-b037-4fe7-8415-e935cd34cf96}" enabled="0" method="" siteId="{2b828646-b037-4fe7-8415-e935cd34cf96}"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Instructions</vt:lpstr>
      <vt:lpstr>Surplus Lands Compliance Form</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Admin</dc:creator>
  <cp:keywords/>
  <dc:description/>
  <cp:lastModifiedBy>Bajaj, Radhika@HCD</cp:lastModifiedBy>
  <cp:revision/>
  <dcterms:created xsi:type="dcterms:W3CDTF">2020-08-19T21:54:29Z</dcterms:created>
  <dcterms:modified xsi:type="dcterms:W3CDTF">2024-08-01T14:14:50Z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0x010100E58FC3250A120C4DBE477D4E30405D5F</vt:lpwstr>
  </property>
  <property fmtid="{D5CDD505-2E9C-101B-9397-08002B2CF9AE}" pid="3" name="MediaServiceImageTags">
    <vt:lpwstr/>
  </property>
</Properties>
</file>